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Publicaciones\"/>
    </mc:Choice>
  </mc:AlternateContent>
  <bookViews>
    <workbookView xWindow="0" yWindow="0" windowWidth="28800" windowHeight="12435" tabRatio="675"/>
  </bookViews>
  <sheets>
    <sheet name="1er TRIM" sheetId="94" r:id="rId1"/>
  </sheets>
  <calcPr calcId="152511"/>
</workbook>
</file>

<file path=xl/calcChain.xml><?xml version="1.0" encoding="utf-8"?>
<calcChain xmlns="http://schemas.openxmlformats.org/spreadsheetml/2006/main">
  <c r="F85" i="94" l="1"/>
  <c r="G85" i="94"/>
  <c r="H85" i="94"/>
  <c r="I85" i="94"/>
  <c r="J85" i="94"/>
  <c r="K85" i="94"/>
  <c r="F86" i="94"/>
  <c r="G86" i="94"/>
  <c r="H86" i="94"/>
  <c r="I86" i="94"/>
  <c r="J86" i="94"/>
  <c r="K86" i="94"/>
  <c r="F87" i="94"/>
  <c r="G87" i="94"/>
  <c r="H87" i="94"/>
  <c r="I87" i="94"/>
  <c r="J87" i="94"/>
  <c r="K87" i="94"/>
  <c r="F88" i="94"/>
  <c r="G88" i="94"/>
  <c r="H88" i="94"/>
  <c r="I88" i="94"/>
  <c r="J88" i="94"/>
  <c r="K88" i="94"/>
  <c r="F89" i="94"/>
  <c r="G89" i="94"/>
  <c r="H89" i="94"/>
  <c r="I89" i="94"/>
  <c r="J89" i="94"/>
  <c r="K89" i="94"/>
  <c r="F90" i="94"/>
  <c r="G90" i="94"/>
  <c r="H90" i="94"/>
  <c r="I90" i="94"/>
  <c r="J90" i="94"/>
  <c r="K90" i="94"/>
  <c r="F91" i="94"/>
  <c r="G91" i="94"/>
  <c r="H91" i="94"/>
  <c r="I91" i="94"/>
  <c r="J91" i="94"/>
  <c r="K91" i="94"/>
  <c r="F92" i="94"/>
  <c r="G92" i="94"/>
  <c r="H92" i="94"/>
  <c r="I92" i="94"/>
  <c r="J92" i="94"/>
  <c r="K92" i="94"/>
  <c r="F93" i="94"/>
  <c r="G93" i="94"/>
  <c r="H93" i="94"/>
  <c r="I93" i="94"/>
  <c r="J93" i="94"/>
  <c r="K93" i="94"/>
  <c r="F94" i="94"/>
  <c r="G94" i="94"/>
  <c r="H94" i="94"/>
  <c r="I94" i="94"/>
  <c r="J94" i="94"/>
  <c r="K94" i="94"/>
  <c r="F95" i="94"/>
  <c r="G95" i="94"/>
  <c r="H95" i="94"/>
  <c r="I95" i="94"/>
  <c r="J95" i="94"/>
  <c r="K95" i="94"/>
  <c r="F96" i="94"/>
  <c r="G96" i="94"/>
  <c r="H96" i="94"/>
  <c r="I96" i="94"/>
  <c r="J96" i="94"/>
  <c r="K96" i="94"/>
  <c r="F97" i="94"/>
  <c r="G97" i="94"/>
  <c r="H97" i="94"/>
  <c r="I97" i="94"/>
  <c r="J97" i="94"/>
  <c r="K97" i="94"/>
  <c r="F98" i="94"/>
  <c r="G98" i="94"/>
  <c r="H98" i="94"/>
  <c r="I98" i="94"/>
  <c r="J98" i="94"/>
  <c r="K98" i="94"/>
  <c r="F99" i="94"/>
  <c r="G99" i="94"/>
  <c r="H99" i="94"/>
  <c r="I99" i="94"/>
  <c r="J99" i="94"/>
  <c r="K99" i="94"/>
  <c r="F100" i="94"/>
  <c r="G100" i="94"/>
  <c r="H100" i="94"/>
  <c r="I100" i="94"/>
  <c r="J100" i="94"/>
  <c r="K100" i="94"/>
  <c r="F101" i="94"/>
  <c r="G101" i="94"/>
  <c r="H101" i="94"/>
  <c r="I101" i="94"/>
  <c r="J101" i="94"/>
  <c r="K101" i="94"/>
  <c r="F102" i="94"/>
  <c r="G102" i="94"/>
  <c r="H102" i="94"/>
  <c r="I102" i="94"/>
  <c r="J102" i="94"/>
  <c r="K102" i="94"/>
  <c r="F103" i="94"/>
  <c r="G103" i="94"/>
  <c r="H103" i="94"/>
  <c r="I103" i="94"/>
  <c r="J103" i="94"/>
  <c r="K103" i="94"/>
  <c r="G84" i="94"/>
  <c r="H84" i="94"/>
  <c r="I84" i="94"/>
  <c r="J84" i="94"/>
  <c r="K84" i="94"/>
  <c r="F84" i="94"/>
  <c r="F14" i="94" l="1"/>
  <c r="G14" i="94"/>
  <c r="H14" i="94"/>
  <c r="I14" i="94"/>
  <c r="J14" i="94"/>
  <c r="K14" i="94"/>
  <c r="E15" i="94"/>
  <c r="F15" i="94"/>
  <c r="G15" i="94"/>
  <c r="H15" i="94"/>
  <c r="I15" i="94"/>
  <c r="J15" i="94"/>
  <c r="K15" i="94"/>
  <c r="F16" i="94"/>
  <c r="G16" i="94"/>
  <c r="H16" i="94"/>
  <c r="I16" i="94"/>
  <c r="J16" i="94"/>
  <c r="K16" i="94"/>
  <c r="F17" i="94"/>
  <c r="G17" i="94"/>
  <c r="H17" i="94"/>
  <c r="I17" i="94"/>
  <c r="J17" i="94"/>
  <c r="K17" i="94"/>
  <c r="F18" i="94"/>
  <c r="G18" i="94"/>
  <c r="H18" i="94"/>
  <c r="I18" i="94"/>
  <c r="J18" i="94"/>
  <c r="K18" i="94"/>
  <c r="F19" i="94"/>
  <c r="G19" i="94"/>
  <c r="H19" i="94"/>
  <c r="I19" i="94"/>
  <c r="J19" i="94"/>
  <c r="K19" i="94"/>
  <c r="F20" i="94"/>
  <c r="G20" i="94"/>
  <c r="H20" i="94"/>
  <c r="I20" i="94"/>
  <c r="J20" i="94"/>
  <c r="K20" i="94"/>
  <c r="F21" i="94"/>
  <c r="G21" i="94"/>
  <c r="H21" i="94"/>
  <c r="I21" i="94"/>
  <c r="J21" i="94"/>
  <c r="K21" i="94"/>
  <c r="F22" i="94"/>
  <c r="G22" i="94"/>
  <c r="H22" i="94"/>
  <c r="I22" i="94"/>
  <c r="J22" i="94"/>
  <c r="K22" i="94"/>
  <c r="F23" i="94"/>
  <c r="G23" i="94"/>
  <c r="H23" i="94"/>
  <c r="I23" i="94"/>
  <c r="J23" i="94"/>
  <c r="K23" i="94"/>
  <c r="F24" i="94"/>
  <c r="G24" i="94"/>
  <c r="H24" i="94"/>
  <c r="I24" i="94"/>
  <c r="J24" i="94"/>
  <c r="K24" i="94"/>
  <c r="F25" i="94"/>
  <c r="G25" i="94"/>
  <c r="H25" i="94"/>
  <c r="I25" i="94"/>
  <c r="J25" i="94"/>
  <c r="K25" i="94"/>
  <c r="F26" i="94"/>
  <c r="G26" i="94"/>
  <c r="H26" i="94"/>
  <c r="I26" i="94"/>
  <c r="J26" i="94"/>
  <c r="K26" i="94"/>
  <c r="F27" i="94"/>
  <c r="G27" i="94"/>
  <c r="H27" i="94"/>
  <c r="I27" i="94"/>
  <c r="J27" i="94"/>
  <c r="K27" i="94"/>
  <c r="F28" i="94"/>
  <c r="G28" i="94"/>
  <c r="H28" i="94"/>
  <c r="I28" i="94"/>
  <c r="J28" i="94"/>
  <c r="K28" i="94"/>
  <c r="F29" i="94"/>
  <c r="G29" i="94"/>
  <c r="H29" i="94"/>
  <c r="I29" i="94"/>
  <c r="J29" i="94"/>
  <c r="K29" i="94"/>
  <c r="F30" i="94"/>
  <c r="G30" i="94"/>
  <c r="H30" i="94"/>
  <c r="I30" i="94"/>
  <c r="J30" i="94"/>
  <c r="K30" i="94"/>
  <c r="E31" i="94"/>
  <c r="F31" i="94"/>
  <c r="G31" i="94"/>
  <c r="H31" i="94"/>
  <c r="I31" i="94"/>
  <c r="J31" i="94"/>
  <c r="K31" i="94"/>
  <c r="F32" i="94"/>
  <c r="G32" i="94"/>
  <c r="H32" i="94"/>
  <c r="I32" i="94"/>
  <c r="J32" i="94"/>
  <c r="K32" i="94"/>
  <c r="F33" i="94"/>
  <c r="G33" i="94"/>
  <c r="H33" i="94"/>
  <c r="I33" i="94"/>
  <c r="J33" i="94"/>
  <c r="K33" i="94"/>
  <c r="E85" i="94"/>
  <c r="E86" i="94"/>
  <c r="E16" i="94" s="1"/>
  <c r="E87" i="94"/>
  <c r="E17" i="94" s="1"/>
  <c r="E88" i="94"/>
  <c r="E18" i="94" s="1"/>
  <c r="E89" i="94"/>
  <c r="E19" i="94" s="1"/>
  <c r="E90" i="94"/>
  <c r="E20" i="94" s="1"/>
  <c r="E91" i="94"/>
  <c r="E21" i="94" s="1"/>
  <c r="E92" i="94"/>
  <c r="E22" i="94" s="1"/>
  <c r="E93" i="94"/>
  <c r="E23" i="94" s="1"/>
  <c r="E94" i="94"/>
  <c r="E24" i="94" s="1"/>
  <c r="E95" i="94"/>
  <c r="E25" i="94" s="1"/>
  <c r="E96" i="94"/>
  <c r="E26" i="94" s="1"/>
  <c r="E97" i="94"/>
  <c r="E27" i="94" s="1"/>
  <c r="E98" i="94"/>
  <c r="E28" i="94" s="1"/>
  <c r="E99" i="94"/>
  <c r="E29" i="94" s="1"/>
  <c r="E100" i="94"/>
  <c r="E30" i="94" s="1"/>
  <c r="E101" i="94"/>
  <c r="E102" i="94"/>
  <c r="E32" i="94" s="1"/>
  <c r="E103" i="94"/>
  <c r="E33" i="94" s="1"/>
  <c r="E84" i="94"/>
  <c r="E14" i="94" s="1"/>
  <c r="D85" i="94"/>
  <c r="D86" i="94"/>
  <c r="D16" i="94" s="1"/>
  <c r="D87" i="94"/>
  <c r="D17" i="94" s="1"/>
  <c r="D88" i="94"/>
  <c r="D18" i="94" s="1"/>
  <c r="D89" i="94"/>
  <c r="D19" i="94" s="1"/>
  <c r="D90" i="94"/>
  <c r="D20" i="94" s="1"/>
  <c r="D91" i="94"/>
  <c r="D21" i="94" s="1"/>
  <c r="D92" i="94"/>
  <c r="D93" i="94"/>
  <c r="D23" i="94" s="1"/>
  <c r="D94" i="94"/>
  <c r="D24" i="94" s="1"/>
  <c r="D95" i="94"/>
  <c r="D25" i="94" s="1"/>
  <c r="D96" i="94"/>
  <c r="D97" i="94"/>
  <c r="D27" i="94" s="1"/>
  <c r="D98" i="94"/>
  <c r="D28" i="94" s="1"/>
  <c r="D99" i="94"/>
  <c r="D29" i="94" s="1"/>
  <c r="D100" i="94"/>
  <c r="D101" i="94"/>
  <c r="D31" i="94" s="1"/>
  <c r="D102" i="94"/>
  <c r="D32" i="94" s="1"/>
  <c r="D103" i="94"/>
  <c r="D33" i="94" s="1"/>
  <c r="D84" i="94"/>
  <c r="D14" i="94" s="1"/>
  <c r="C85" i="94"/>
  <c r="C15" i="94" s="1"/>
  <c r="C86" i="94"/>
  <c r="C16" i="94" s="1"/>
  <c r="C87" i="94"/>
  <c r="L87" i="94" s="1"/>
  <c r="C88" i="94"/>
  <c r="C18" i="94" s="1"/>
  <c r="C89" i="94"/>
  <c r="C19" i="94" s="1"/>
  <c r="C90" i="94"/>
  <c r="C20" i="94" s="1"/>
  <c r="C91" i="94"/>
  <c r="L91" i="94" s="1"/>
  <c r="C92" i="94"/>
  <c r="C22" i="94" s="1"/>
  <c r="C93" i="94"/>
  <c r="C23" i="94" s="1"/>
  <c r="C94" i="94"/>
  <c r="C24" i="94" s="1"/>
  <c r="C95" i="94"/>
  <c r="L95" i="94" s="1"/>
  <c r="C96" i="94"/>
  <c r="C26" i="94" s="1"/>
  <c r="C97" i="94"/>
  <c r="L97" i="94" s="1"/>
  <c r="C98" i="94"/>
  <c r="L98" i="94" s="1"/>
  <c r="C99" i="94"/>
  <c r="L99" i="94" s="1"/>
  <c r="C100" i="94"/>
  <c r="C30" i="94" s="1"/>
  <c r="C101" i="94"/>
  <c r="L101" i="94" s="1"/>
  <c r="C102" i="94"/>
  <c r="C32" i="94" s="1"/>
  <c r="C103" i="94"/>
  <c r="L103" i="94" s="1"/>
  <c r="C84" i="94"/>
  <c r="C14" i="94" s="1"/>
  <c r="K209" i="94"/>
  <c r="J209" i="94"/>
  <c r="I209" i="94"/>
  <c r="H209" i="94"/>
  <c r="G209" i="94"/>
  <c r="F209" i="94"/>
  <c r="E209" i="94"/>
  <c r="D209" i="94"/>
  <c r="C209" i="94"/>
  <c r="L208" i="94"/>
  <c r="L207" i="94"/>
  <c r="L206" i="94"/>
  <c r="L205" i="94"/>
  <c r="L204" i="94"/>
  <c r="L203" i="94"/>
  <c r="L202" i="94"/>
  <c r="L201" i="94"/>
  <c r="L200" i="94"/>
  <c r="L199" i="94"/>
  <c r="L198" i="94"/>
  <c r="L197" i="94"/>
  <c r="L196" i="94"/>
  <c r="L195" i="94"/>
  <c r="L194" i="94"/>
  <c r="L193" i="94"/>
  <c r="L192" i="94"/>
  <c r="L191" i="94"/>
  <c r="L190" i="94"/>
  <c r="L189" i="94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20" i="94"/>
  <c r="F119" i="94"/>
  <c r="K104" i="94"/>
  <c r="J104" i="94"/>
  <c r="I104" i="94"/>
  <c r="H104" i="94"/>
  <c r="G104" i="94"/>
  <c r="F104" i="94"/>
  <c r="L93" i="94"/>
  <c r="L89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209" i="94" l="1"/>
  <c r="F139" i="94"/>
  <c r="L69" i="94"/>
  <c r="E104" i="94"/>
  <c r="L94" i="94"/>
  <c r="L86" i="94"/>
  <c r="L174" i="94"/>
  <c r="C29" i="94"/>
  <c r="C21" i="94"/>
  <c r="D104" i="94"/>
  <c r="L90" i="94"/>
  <c r="L102" i="94"/>
  <c r="L100" i="94"/>
  <c r="L96" i="94"/>
  <c r="L92" i="94"/>
  <c r="L88" i="94"/>
  <c r="C33" i="94"/>
  <c r="C25" i="94"/>
  <c r="C28" i="94"/>
  <c r="C17" i="94"/>
  <c r="L85" i="94"/>
  <c r="C31" i="94"/>
  <c r="C27" i="94"/>
  <c r="D30" i="94"/>
  <c r="D26" i="94"/>
  <c r="D22" i="94"/>
  <c r="D15" i="94"/>
  <c r="C104" i="94"/>
  <c r="L84" i="94"/>
  <c r="L104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L1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34" i="94" l="1"/>
</calcChain>
</file>

<file path=xl/sharedStrings.xml><?xml version="1.0" encoding="utf-8"?>
<sst xmlns="http://schemas.openxmlformats.org/spreadsheetml/2006/main" count="225" uniqueCount="46">
  <si>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</si>
  <si>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</si>
  <si>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</si>
  <si>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</si>
  <si>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</si>
  <si>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</si>
  <si>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</si>
  <si>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</si>
  <si>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</si>
  <si>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</si>
  <si>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</si>
  <si>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</si>
  <si>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</si>
  <si>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</si>
  <si>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</si>
  <si>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</si>
  <si>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</si>
  <si>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</si>
  <si>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</si>
  <si>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</si>
  <si>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</si>
  <si>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</si>
  <si>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</si>
  <si>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</si>
  <si>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</si>
  <si>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</si>
  <si>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</si>
  <si>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</si>
  <si>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ANEXO III</t>
  </si>
  <si>
    <t>PARTICIPACIONES FEDERALES MINISTRADAS A LOS MUNICIPIOS EN EL I TRIMESTRE DEL EJERCICIO FISCAL 2019</t>
  </si>
  <si>
    <t>PARTICIPACIONES FEDERALES MINISTRADAS A LOS MUNICIPIOS EN EL MES DE ENERO DEL EJERCICIO FISCAL 2019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</si>
  <si>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</si>
  <si>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</si>
  <si>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</si>
  <si>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</si>
  <si>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</si>
  <si>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</si>
  <si>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</si>
  <si>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</si>
  <si>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</si>
  <si>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</si>
  <si>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</si>
  <si>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MES DE FEBRERO DEL EJERCICIO FISCAL 2019</t>
  </si>
  <si>
    <t>INCLUYE 3ER. AJUSTE CUATRIMESTRAL 2018</t>
  </si>
  <si>
    <t>TERCER AJUSTE CUATRIMESTRAL 2018</t>
  </si>
  <si>
    <t>PARTICIPACIONES FEDERALES MINISTRADAS A LOS MUNICIPIOS EN EL MES DE MARZO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</si>
</sst>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3" fontId="11" fillId="2" borderId="2" xfId="0" applyNumberFormat="1" applyFont="1" applyFill="1" applyBorder="1"/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2" applyFont="1" applyAlignment="1">
      <alignment horizontal="center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685514</xdr:colOff>
      <xdr:row>40</xdr:row>
      <xdr:rowOff>76089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75</xdr:row>
      <xdr:rowOff>76088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74</xdr:row>
      <xdr:rowOff>161813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</xdr:col>
      <xdr:colOff>1038225</xdr:colOff>
      <xdr:row>109</xdr:row>
      <xdr:rowOff>23573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1925"/>
          <a:ext cx="1314450" cy="509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2</xdr:col>
      <xdr:colOff>685514</xdr:colOff>
      <xdr:row>145</xdr:row>
      <xdr:rowOff>76088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2</xdr:col>
      <xdr:colOff>685514</xdr:colOff>
      <xdr:row>180</xdr:row>
      <xdr:rowOff>76089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209"/>
  <sheetViews>
    <sheetView tabSelected="1" zoomScale="98" zoomScaleNormal="98" workbookViewId="0">
      <selection activeCell="Q25" sqref="Q25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7" width="11.42578125" style="3"/>
    <col min="18" max="18" width="13.7109375" style="3" bestFit="1" customWidth="1"/>
    <col min="19" max="16384" width="11.42578125" style="3"/>
  </cols>
  <sheetData>
    <row r="3" spans="1:12" ht="16.5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x14ac:dyDescent="0.2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25" x14ac:dyDescent="0.2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19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9" spans="1:12" x14ac:dyDescent="0.2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">
      <c r="L10" s="4"/>
    </row>
    <row r="11" spans="1:12" ht="23.1" customHeight="1" x14ac:dyDescent="0.2">
      <c r="A11" s="25" t="s">
        <v>1</v>
      </c>
      <c r="B11" s="25" t="s">
        <v>31</v>
      </c>
      <c r="C11" s="28" t="s">
        <v>32</v>
      </c>
      <c r="D11" s="28" t="s">
        <v>33</v>
      </c>
      <c r="E11" s="28" t="s">
        <v>34</v>
      </c>
      <c r="F11" s="28" t="s">
        <v>35</v>
      </c>
      <c r="G11" s="28" t="s">
        <v>36</v>
      </c>
      <c r="H11" s="31" t="s">
        <v>37</v>
      </c>
      <c r="I11" s="28" t="s">
        <v>38</v>
      </c>
      <c r="J11" s="28" t="s">
        <v>39</v>
      </c>
      <c r="K11" s="28" t="s">
        <v>40</v>
      </c>
      <c r="L11" s="28" t="s">
        <v>41</v>
      </c>
    </row>
    <row r="12" spans="1:12" ht="23.1" customHeight="1" x14ac:dyDescent="0.2">
      <c r="A12" s="26"/>
      <c r="B12" s="26"/>
      <c r="C12" s="29"/>
      <c r="D12" s="29"/>
      <c r="E12" s="29"/>
      <c r="F12" s="29"/>
      <c r="G12" s="29"/>
      <c r="H12" s="32"/>
      <c r="I12" s="29"/>
      <c r="J12" s="29"/>
      <c r="K12" s="29"/>
      <c r="L12" s="29"/>
    </row>
    <row r="13" spans="1:12" ht="23.1" customHeight="1" x14ac:dyDescent="0.2">
      <c r="A13" s="27"/>
      <c r="B13" s="27"/>
      <c r="C13" s="30"/>
      <c r="D13" s="30"/>
      <c r="E13" s="30"/>
      <c r="F13" s="30"/>
      <c r="G13" s="30"/>
      <c r="H13" s="33"/>
      <c r="I13" s="30"/>
      <c r="J13" s="30"/>
      <c r="K13" s="30"/>
      <c r="L13" s="30"/>
    </row>
    <row r="14" spans="1:12" x14ac:dyDescent="0.2">
      <c r="A14" s="10">
        <v>1</v>
      </c>
      <c r="B14" s="5" t="s">
        <v>3</v>
      </c>
      <c r="C14" s="6">
        <f>C49+C84+C189</f>
        <v>13495281.059999999</v>
      </c>
      <c r="D14" s="6">
        <f t="shared" ref="D14:K14" si="0">D49+D84+D189</f>
        <v>4548167.51</v>
      </c>
      <c r="E14" s="6">
        <f t="shared" si="0"/>
        <v>303343.5</v>
      </c>
      <c r="F14" s="6">
        <f t="shared" si="0"/>
        <v>457253.51</v>
      </c>
      <c r="G14" s="6">
        <f t="shared" si="0"/>
        <v>400572.32999999996</v>
      </c>
      <c r="H14" s="6">
        <f t="shared" si="0"/>
        <v>2110663</v>
      </c>
      <c r="I14" s="6">
        <f t="shared" si="0"/>
        <v>21671.279999999999</v>
      </c>
      <c r="J14" s="6">
        <f t="shared" si="0"/>
        <v>70559.12</v>
      </c>
      <c r="K14" s="6">
        <f t="shared" si="0"/>
        <v>0</v>
      </c>
      <c r="L14" s="6">
        <f>SUM(C14:K14)</f>
        <v>21407511.310000002</v>
      </c>
    </row>
    <row r="15" spans="1:12" x14ac:dyDescent="0.2">
      <c r="A15" s="10">
        <v>2</v>
      </c>
      <c r="B15" s="5" t="s">
        <v>4</v>
      </c>
      <c r="C15" s="6">
        <f t="shared" ref="C15:K33" si="1">C50+C85+C190</f>
        <v>9924941.7300000004</v>
      </c>
      <c r="D15" s="6">
        <f t="shared" si="1"/>
        <v>2987241.91</v>
      </c>
      <c r="E15" s="6">
        <f t="shared" si="1"/>
        <v>398433.42999999993</v>
      </c>
      <c r="F15" s="6">
        <f t="shared" si="1"/>
        <v>188896.97999999998</v>
      </c>
      <c r="G15" s="6">
        <f t="shared" si="1"/>
        <v>158850.26999999999</v>
      </c>
      <c r="H15" s="6">
        <f t="shared" si="1"/>
        <v>572912</v>
      </c>
      <c r="I15" s="6">
        <f t="shared" si="1"/>
        <v>18363.03</v>
      </c>
      <c r="J15" s="6">
        <f t="shared" si="1"/>
        <v>59787.83</v>
      </c>
      <c r="K15" s="6">
        <f t="shared" si="1"/>
        <v>0</v>
      </c>
      <c r="L15" s="6">
        <f t="shared" ref="L15:L33" si="2">SUM(C15:K15)</f>
        <v>14309427.18</v>
      </c>
    </row>
    <row r="16" spans="1:12" x14ac:dyDescent="0.2">
      <c r="A16" s="10">
        <v>3</v>
      </c>
      <c r="B16" s="5" t="s">
        <v>19</v>
      </c>
      <c r="C16" s="6">
        <f t="shared" si="1"/>
        <v>8722242.8900000006</v>
      </c>
      <c r="D16" s="6">
        <f t="shared" si="1"/>
        <v>2722012.97</v>
      </c>
      <c r="E16" s="6">
        <f t="shared" si="1"/>
        <v>416004.39</v>
      </c>
      <c r="F16" s="6">
        <f t="shared" si="1"/>
        <v>138745.71000000002</v>
      </c>
      <c r="G16" s="6">
        <f t="shared" si="1"/>
        <v>115701.2</v>
      </c>
      <c r="H16" s="6">
        <f t="shared" si="1"/>
        <v>972547</v>
      </c>
      <c r="I16" s="6">
        <f t="shared" si="1"/>
        <v>14007.09</v>
      </c>
      <c r="J16" s="6">
        <f t="shared" si="1"/>
        <v>45605.45</v>
      </c>
      <c r="K16" s="6">
        <f t="shared" si="1"/>
        <v>0</v>
      </c>
      <c r="L16" s="6">
        <f t="shared" si="2"/>
        <v>13146866.700000001</v>
      </c>
    </row>
    <row r="17" spans="1:18" x14ac:dyDescent="0.2">
      <c r="A17" s="10">
        <v>4</v>
      </c>
      <c r="B17" s="5" t="s">
        <v>20</v>
      </c>
      <c r="C17" s="6">
        <f t="shared" si="1"/>
        <v>18132402.240000002</v>
      </c>
      <c r="D17" s="6">
        <f t="shared" si="1"/>
        <v>8789525.6799999997</v>
      </c>
      <c r="E17" s="6">
        <f t="shared" si="1"/>
        <v>362257.91</v>
      </c>
      <c r="F17" s="6">
        <f t="shared" si="1"/>
        <v>1290954.32</v>
      </c>
      <c r="G17" s="6">
        <f t="shared" si="1"/>
        <v>2871269.28</v>
      </c>
      <c r="H17" s="6">
        <f t="shared" si="1"/>
        <v>15760000</v>
      </c>
      <c r="I17" s="6">
        <f t="shared" si="1"/>
        <v>54168.21</v>
      </c>
      <c r="J17" s="6">
        <f t="shared" si="1"/>
        <v>176365.33000000002</v>
      </c>
      <c r="K17" s="6">
        <f t="shared" si="1"/>
        <v>0</v>
      </c>
      <c r="L17" s="6">
        <f t="shared" si="2"/>
        <v>47436942.970000006</v>
      </c>
    </row>
    <row r="18" spans="1:18" x14ac:dyDescent="0.2">
      <c r="A18" s="10">
        <v>5</v>
      </c>
      <c r="B18" s="5" t="s">
        <v>5</v>
      </c>
      <c r="C18" s="6">
        <f t="shared" si="1"/>
        <v>18099251.109999999</v>
      </c>
      <c r="D18" s="6">
        <f t="shared" si="1"/>
        <v>6284141.4300000006</v>
      </c>
      <c r="E18" s="6">
        <f t="shared" si="1"/>
        <v>258382.49</v>
      </c>
      <c r="F18" s="6">
        <f t="shared" si="1"/>
        <v>854565.1</v>
      </c>
      <c r="G18" s="6">
        <f t="shared" si="1"/>
        <v>793236.34000000008</v>
      </c>
      <c r="H18" s="6">
        <f t="shared" si="1"/>
        <v>-3541</v>
      </c>
      <c r="I18" s="6">
        <f t="shared" si="1"/>
        <v>31818.600000000002</v>
      </c>
      <c r="J18" s="6">
        <f t="shared" si="1"/>
        <v>103597.64</v>
      </c>
      <c r="K18" s="6">
        <f t="shared" si="1"/>
        <v>0</v>
      </c>
      <c r="L18" s="6">
        <f t="shared" si="2"/>
        <v>26421451.710000001</v>
      </c>
    </row>
    <row r="19" spans="1:18" x14ac:dyDescent="0.2">
      <c r="A19" s="10">
        <v>6</v>
      </c>
      <c r="B19" s="5" t="s">
        <v>15</v>
      </c>
      <c r="C19" s="6">
        <f t="shared" si="1"/>
        <v>8048709.9100000001</v>
      </c>
      <c r="D19" s="6">
        <f t="shared" si="1"/>
        <v>2096475.3299999998</v>
      </c>
      <c r="E19" s="6">
        <f t="shared" si="1"/>
        <v>591197.26</v>
      </c>
      <c r="F19" s="6">
        <f t="shared" si="1"/>
        <v>433103.82999999996</v>
      </c>
      <c r="G19" s="6">
        <f t="shared" si="1"/>
        <v>335146.25</v>
      </c>
      <c r="H19" s="6">
        <f t="shared" si="1"/>
        <v>1778513</v>
      </c>
      <c r="I19" s="6">
        <f t="shared" si="1"/>
        <v>19116.57</v>
      </c>
      <c r="J19" s="6">
        <f t="shared" si="1"/>
        <v>62241.3</v>
      </c>
      <c r="K19" s="6">
        <f t="shared" si="1"/>
        <v>0</v>
      </c>
      <c r="L19" s="6">
        <f t="shared" si="2"/>
        <v>13364503.450000001</v>
      </c>
    </row>
    <row r="20" spans="1:18" x14ac:dyDescent="0.2">
      <c r="A20" s="10">
        <v>7</v>
      </c>
      <c r="B20" s="5" t="s">
        <v>16</v>
      </c>
      <c r="C20" s="6">
        <f t="shared" si="1"/>
        <v>6689079.2400000002</v>
      </c>
      <c r="D20" s="6">
        <f t="shared" si="1"/>
        <v>1828038.8</v>
      </c>
      <c r="E20" s="6">
        <f t="shared" si="1"/>
        <v>581894.99</v>
      </c>
      <c r="F20" s="6">
        <f t="shared" si="1"/>
        <v>142980.31</v>
      </c>
      <c r="G20" s="6">
        <f t="shared" si="1"/>
        <v>115338.02</v>
      </c>
      <c r="H20" s="6">
        <f t="shared" si="1"/>
        <v>0</v>
      </c>
      <c r="I20" s="6">
        <f t="shared" si="1"/>
        <v>13910.01</v>
      </c>
      <c r="J20" s="6">
        <f t="shared" si="1"/>
        <v>45289.36</v>
      </c>
      <c r="K20" s="6">
        <f t="shared" si="1"/>
        <v>0</v>
      </c>
      <c r="L20" s="6">
        <f t="shared" si="2"/>
        <v>9416530.7300000004</v>
      </c>
    </row>
    <row r="21" spans="1:18" x14ac:dyDescent="0.2">
      <c r="A21" s="10">
        <v>8</v>
      </c>
      <c r="B21" s="5" t="s">
        <v>6</v>
      </c>
      <c r="C21" s="6">
        <f t="shared" si="1"/>
        <v>11718307.210000001</v>
      </c>
      <c r="D21" s="6">
        <f t="shared" si="1"/>
        <v>4000912.1899999995</v>
      </c>
      <c r="E21" s="6">
        <f t="shared" si="1"/>
        <v>333317.49</v>
      </c>
      <c r="F21" s="6">
        <f t="shared" si="1"/>
        <v>344805.05</v>
      </c>
      <c r="G21" s="6">
        <f t="shared" si="1"/>
        <v>306354.77</v>
      </c>
      <c r="H21" s="6">
        <f t="shared" si="1"/>
        <v>1114750</v>
      </c>
      <c r="I21" s="6">
        <f t="shared" si="1"/>
        <v>18332.25</v>
      </c>
      <c r="J21" s="6">
        <f t="shared" si="1"/>
        <v>59687.66</v>
      </c>
      <c r="K21" s="6">
        <f t="shared" si="1"/>
        <v>0</v>
      </c>
      <c r="L21" s="6">
        <f t="shared" si="2"/>
        <v>17896466.620000001</v>
      </c>
    </row>
    <row r="22" spans="1:18" x14ac:dyDescent="0.2">
      <c r="A22" s="10">
        <v>9</v>
      </c>
      <c r="B22" s="5" t="s">
        <v>7</v>
      </c>
      <c r="C22" s="6">
        <f t="shared" si="1"/>
        <v>10094201.210000001</v>
      </c>
      <c r="D22" s="6">
        <f t="shared" si="1"/>
        <v>3342170.83</v>
      </c>
      <c r="E22" s="6">
        <f t="shared" si="1"/>
        <v>362257.91</v>
      </c>
      <c r="F22" s="6">
        <f t="shared" si="1"/>
        <v>215755.66000000003</v>
      </c>
      <c r="G22" s="6">
        <f t="shared" si="1"/>
        <v>180009.56</v>
      </c>
      <c r="H22" s="6">
        <f t="shared" si="1"/>
        <v>705989</v>
      </c>
      <c r="I22" s="6">
        <f t="shared" si="1"/>
        <v>14705.43</v>
      </c>
      <c r="J22" s="6">
        <f t="shared" si="1"/>
        <v>47879.13</v>
      </c>
      <c r="K22" s="6">
        <f t="shared" si="1"/>
        <v>0</v>
      </c>
      <c r="L22" s="6">
        <f t="shared" si="2"/>
        <v>14962968.730000002</v>
      </c>
    </row>
    <row r="23" spans="1:18" x14ac:dyDescent="0.2">
      <c r="A23" s="10">
        <v>10</v>
      </c>
      <c r="B23" s="5" t="s">
        <v>14</v>
      </c>
      <c r="C23" s="6">
        <f t="shared" si="1"/>
        <v>10362527.690000001</v>
      </c>
      <c r="D23" s="6">
        <f t="shared" si="1"/>
        <v>1946109.38</v>
      </c>
      <c r="E23" s="6">
        <f t="shared" si="1"/>
        <v>560706.47</v>
      </c>
      <c r="F23" s="6">
        <f t="shared" si="1"/>
        <v>163227.16</v>
      </c>
      <c r="G23" s="6">
        <f t="shared" si="1"/>
        <v>132560.69</v>
      </c>
      <c r="H23" s="6">
        <f t="shared" si="1"/>
        <v>2962687</v>
      </c>
      <c r="I23" s="6">
        <f t="shared" si="1"/>
        <v>31988.52</v>
      </c>
      <c r="J23" s="6">
        <f t="shared" si="1"/>
        <v>104150.92</v>
      </c>
      <c r="K23" s="6">
        <f t="shared" si="1"/>
        <v>0</v>
      </c>
      <c r="L23" s="6">
        <f t="shared" si="2"/>
        <v>16263957.83</v>
      </c>
      <c r="R23" s="11"/>
    </row>
    <row r="24" spans="1:18" x14ac:dyDescent="0.2">
      <c r="A24" s="10">
        <v>11</v>
      </c>
      <c r="B24" s="5" t="s">
        <v>8</v>
      </c>
      <c r="C24" s="6">
        <f t="shared" si="1"/>
        <v>11167690.489999998</v>
      </c>
      <c r="D24" s="6">
        <f t="shared" si="1"/>
        <v>4437127.3500000006</v>
      </c>
      <c r="E24" s="6">
        <f t="shared" si="1"/>
        <v>359157.15</v>
      </c>
      <c r="F24" s="6">
        <f t="shared" si="1"/>
        <v>422359.18</v>
      </c>
      <c r="G24" s="6">
        <f t="shared" si="1"/>
        <v>355758.54000000004</v>
      </c>
      <c r="H24" s="6">
        <f t="shared" si="1"/>
        <v>5335928</v>
      </c>
      <c r="I24" s="6">
        <f t="shared" si="1"/>
        <v>19828.739999999998</v>
      </c>
      <c r="J24" s="6">
        <f t="shared" si="1"/>
        <v>64560.04</v>
      </c>
      <c r="K24" s="6">
        <f t="shared" si="1"/>
        <v>36.74</v>
      </c>
      <c r="L24" s="6">
        <f t="shared" si="2"/>
        <v>22162446.229999997</v>
      </c>
      <c r="R24" s="11"/>
    </row>
    <row r="25" spans="1:18" x14ac:dyDescent="0.2">
      <c r="A25" s="10">
        <v>12</v>
      </c>
      <c r="B25" s="5" t="s">
        <v>9</v>
      </c>
      <c r="C25" s="6">
        <f t="shared" si="1"/>
        <v>12522691.370000001</v>
      </c>
      <c r="D25" s="6">
        <f t="shared" si="1"/>
        <v>3977358.58</v>
      </c>
      <c r="E25" s="6">
        <f t="shared" si="1"/>
        <v>321431.25</v>
      </c>
      <c r="F25" s="6">
        <f t="shared" si="1"/>
        <v>283522.89</v>
      </c>
      <c r="G25" s="6">
        <f t="shared" si="1"/>
        <v>232449.28000000003</v>
      </c>
      <c r="H25" s="6">
        <f t="shared" si="1"/>
        <v>971134</v>
      </c>
      <c r="I25" s="6">
        <f t="shared" si="1"/>
        <v>20777.400000000001</v>
      </c>
      <c r="J25" s="6">
        <f t="shared" si="1"/>
        <v>67648.81</v>
      </c>
      <c r="K25" s="6">
        <f t="shared" si="1"/>
        <v>0</v>
      </c>
      <c r="L25" s="6">
        <f t="shared" si="2"/>
        <v>18397013.580000002</v>
      </c>
      <c r="R25" s="11"/>
    </row>
    <row r="26" spans="1:18" x14ac:dyDescent="0.2">
      <c r="A26" s="10">
        <v>13</v>
      </c>
      <c r="B26" s="5" t="s">
        <v>10</v>
      </c>
      <c r="C26" s="6">
        <f t="shared" si="1"/>
        <v>17116422.939999998</v>
      </c>
      <c r="D26" s="6">
        <f t="shared" si="1"/>
        <v>5726294.4199999999</v>
      </c>
      <c r="E26" s="6">
        <f t="shared" si="1"/>
        <v>256832.11</v>
      </c>
      <c r="F26" s="6">
        <f t="shared" si="1"/>
        <v>505990.91</v>
      </c>
      <c r="G26" s="6">
        <f t="shared" si="1"/>
        <v>421267.14</v>
      </c>
      <c r="H26" s="6">
        <f t="shared" si="1"/>
        <v>1960524</v>
      </c>
      <c r="I26" s="6">
        <f t="shared" si="1"/>
        <v>26469.57</v>
      </c>
      <c r="J26" s="6">
        <f t="shared" si="1"/>
        <v>86181.790000000008</v>
      </c>
      <c r="K26" s="6">
        <f t="shared" si="1"/>
        <v>30.38</v>
      </c>
      <c r="L26" s="6">
        <f t="shared" si="2"/>
        <v>26100013.259999998</v>
      </c>
    </row>
    <row r="27" spans="1:18" ht="12.75" customHeight="1" x14ac:dyDescent="0.2">
      <c r="A27" s="10">
        <v>14</v>
      </c>
      <c r="B27" s="5" t="s">
        <v>26</v>
      </c>
      <c r="C27" s="6">
        <f t="shared" si="1"/>
        <v>8880644</v>
      </c>
      <c r="D27" s="6">
        <f t="shared" si="1"/>
        <v>3142697.31</v>
      </c>
      <c r="E27" s="6">
        <f t="shared" si="1"/>
        <v>445978.39999999997</v>
      </c>
      <c r="F27" s="6">
        <f t="shared" si="1"/>
        <v>93438.489999999991</v>
      </c>
      <c r="G27" s="6">
        <f t="shared" si="1"/>
        <v>78473.91</v>
      </c>
      <c r="H27" s="6">
        <f t="shared" si="1"/>
        <v>891827</v>
      </c>
      <c r="I27" s="6">
        <f t="shared" si="1"/>
        <v>17489.310000000001</v>
      </c>
      <c r="J27" s="6">
        <f t="shared" si="1"/>
        <v>56943.149999999994</v>
      </c>
      <c r="K27" s="6">
        <f t="shared" si="1"/>
        <v>0</v>
      </c>
      <c r="L27" s="6">
        <f t="shared" si="2"/>
        <v>13607491.570000002</v>
      </c>
      <c r="N27" s="11"/>
    </row>
    <row r="28" spans="1:18" x14ac:dyDescent="0.2">
      <c r="A28" s="10">
        <v>15</v>
      </c>
      <c r="B28" s="5" t="s">
        <v>25</v>
      </c>
      <c r="C28" s="6">
        <f t="shared" si="1"/>
        <v>10784278.82</v>
      </c>
      <c r="D28" s="6">
        <f t="shared" si="1"/>
        <v>3419585.3599999994</v>
      </c>
      <c r="E28" s="6">
        <f t="shared" si="1"/>
        <v>362257.91</v>
      </c>
      <c r="F28" s="6">
        <f t="shared" si="1"/>
        <v>286158.18</v>
      </c>
      <c r="G28" s="6">
        <f t="shared" si="1"/>
        <v>242875.26</v>
      </c>
      <c r="H28" s="6">
        <f t="shared" si="1"/>
        <v>1387352</v>
      </c>
      <c r="I28" s="6">
        <f t="shared" si="1"/>
        <v>18071.91</v>
      </c>
      <c r="J28" s="6">
        <f t="shared" si="1"/>
        <v>58840.02</v>
      </c>
      <c r="K28" s="6">
        <f t="shared" si="1"/>
        <v>0</v>
      </c>
      <c r="L28" s="6">
        <f t="shared" si="2"/>
        <v>16559419.459999999</v>
      </c>
      <c r="N28" s="11"/>
    </row>
    <row r="29" spans="1:18" x14ac:dyDescent="0.2">
      <c r="A29" s="10">
        <v>16</v>
      </c>
      <c r="B29" s="5" t="s">
        <v>23</v>
      </c>
      <c r="C29" s="6">
        <f t="shared" si="1"/>
        <v>28632718.539999999</v>
      </c>
      <c r="D29" s="6">
        <f t="shared" si="1"/>
        <v>13690812.470000001</v>
      </c>
      <c r="E29" s="6">
        <f t="shared" si="1"/>
        <v>187581.83000000002</v>
      </c>
      <c r="F29" s="6">
        <f t="shared" si="1"/>
        <v>1134270.8500000001</v>
      </c>
      <c r="G29" s="6">
        <f t="shared" si="1"/>
        <v>1011125.8400000001</v>
      </c>
      <c r="H29" s="6">
        <f t="shared" si="1"/>
        <v>3007217</v>
      </c>
      <c r="I29" s="6">
        <f t="shared" si="1"/>
        <v>37717.800000000003</v>
      </c>
      <c r="J29" s="6">
        <f t="shared" si="1"/>
        <v>122804.73</v>
      </c>
      <c r="K29" s="6">
        <f t="shared" si="1"/>
        <v>0</v>
      </c>
      <c r="L29" s="6">
        <f t="shared" si="2"/>
        <v>47824249.059999995</v>
      </c>
      <c r="N29" s="11"/>
    </row>
    <row r="30" spans="1:18" x14ac:dyDescent="0.2">
      <c r="A30" s="10">
        <v>17</v>
      </c>
      <c r="B30" s="5" t="s">
        <v>11</v>
      </c>
      <c r="C30" s="6">
        <f t="shared" si="1"/>
        <v>12451418.75</v>
      </c>
      <c r="D30" s="6">
        <f t="shared" si="1"/>
        <v>4353995.29</v>
      </c>
      <c r="E30" s="6">
        <f t="shared" si="1"/>
        <v>310578.58999999997</v>
      </c>
      <c r="F30" s="6">
        <f t="shared" si="1"/>
        <v>489991.66000000003</v>
      </c>
      <c r="G30" s="6">
        <f t="shared" si="1"/>
        <v>432859.44</v>
      </c>
      <c r="H30" s="6">
        <f t="shared" si="1"/>
        <v>532083</v>
      </c>
      <c r="I30" s="6">
        <f t="shared" si="1"/>
        <v>17786.189999999999</v>
      </c>
      <c r="J30" s="6">
        <f t="shared" si="1"/>
        <v>57909.770000000004</v>
      </c>
      <c r="K30" s="6">
        <f t="shared" si="1"/>
        <v>0</v>
      </c>
      <c r="L30" s="6">
        <f t="shared" si="2"/>
        <v>18646622.690000001</v>
      </c>
      <c r="N30" s="11"/>
    </row>
    <row r="31" spans="1:18" x14ac:dyDescent="0.2">
      <c r="A31" s="10">
        <v>18</v>
      </c>
      <c r="B31" s="5" t="s">
        <v>2</v>
      </c>
      <c r="C31" s="6">
        <f t="shared" si="1"/>
        <v>125270349.94</v>
      </c>
      <c r="D31" s="6">
        <f t="shared" si="1"/>
        <v>52446658.559999995</v>
      </c>
      <c r="E31" s="6">
        <f t="shared" si="1"/>
        <v>118848.35</v>
      </c>
      <c r="F31" s="6">
        <f t="shared" si="1"/>
        <v>4596838.1999999993</v>
      </c>
      <c r="G31" s="6">
        <f t="shared" si="1"/>
        <v>8602044.2400000002</v>
      </c>
      <c r="H31" s="6">
        <f t="shared" si="1"/>
        <v>8486163</v>
      </c>
      <c r="I31" s="6">
        <f t="shared" si="1"/>
        <v>134988.03</v>
      </c>
      <c r="J31" s="6">
        <f t="shared" si="1"/>
        <v>439505.22</v>
      </c>
      <c r="K31" s="6">
        <f t="shared" si="1"/>
        <v>163.80000000000001</v>
      </c>
      <c r="L31" s="6">
        <f t="shared" si="2"/>
        <v>200095559.34</v>
      </c>
      <c r="N31" s="11"/>
    </row>
    <row r="32" spans="1:18" x14ac:dyDescent="0.2">
      <c r="A32" s="10">
        <v>19</v>
      </c>
      <c r="B32" s="5" t="s">
        <v>12</v>
      </c>
      <c r="C32" s="6">
        <f t="shared" si="1"/>
        <v>13604634.869999999</v>
      </c>
      <c r="D32" s="6">
        <f t="shared" si="1"/>
        <v>5165458.43</v>
      </c>
      <c r="E32" s="6">
        <f t="shared" si="1"/>
        <v>294558.01</v>
      </c>
      <c r="F32" s="6">
        <f t="shared" si="1"/>
        <v>375515.43999999994</v>
      </c>
      <c r="G32" s="6">
        <f t="shared" si="1"/>
        <v>314662.63</v>
      </c>
      <c r="H32" s="6">
        <f t="shared" si="1"/>
        <v>556018</v>
      </c>
      <c r="I32" s="6">
        <f t="shared" si="1"/>
        <v>20086.11</v>
      </c>
      <c r="J32" s="6">
        <f t="shared" si="1"/>
        <v>65397.990000000005</v>
      </c>
      <c r="K32" s="6">
        <f t="shared" si="1"/>
        <v>0</v>
      </c>
      <c r="L32" s="6">
        <f t="shared" si="2"/>
        <v>20396331.479999997</v>
      </c>
      <c r="N32" s="11"/>
    </row>
    <row r="33" spans="1:14" x14ac:dyDescent="0.2">
      <c r="A33" s="10">
        <v>20</v>
      </c>
      <c r="B33" s="5" t="s">
        <v>13</v>
      </c>
      <c r="C33" s="6">
        <f t="shared" si="1"/>
        <v>12988390.640000001</v>
      </c>
      <c r="D33" s="6">
        <f t="shared" si="1"/>
        <v>4417306.2</v>
      </c>
      <c r="E33" s="6">
        <f t="shared" si="1"/>
        <v>337451.69</v>
      </c>
      <c r="F33" s="6">
        <f t="shared" si="1"/>
        <v>600963.35</v>
      </c>
      <c r="G33" s="6">
        <f t="shared" si="1"/>
        <v>567163.9</v>
      </c>
      <c r="H33" s="6">
        <f t="shared" si="1"/>
        <v>3762545</v>
      </c>
      <c r="I33" s="6">
        <f t="shared" si="1"/>
        <v>25440.149999999998</v>
      </c>
      <c r="J33" s="6">
        <f t="shared" si="1"/>
        <v>82830.17</v>
      </c>
      <c r="K33" s="6">
        <f t="shared" si="1"/>
        <v>0</v>
      </c>
      <c r="L33" s="6">
        <f t="shared" si="2"/>
        <v>22782091.100000001</v>
      </c>
      <c r="N33" s="11"/>
    </row>
    <row r="34" spans="1:14" x14ac:dyDescent="0.2">
      <c r="A34" s="20" t="s">
        <v>0</v>
      </c>
      <c r="B34" s="21"/>
      <c r="C34" s="15">
        <f t="shared" ref="C34:L34" si="3">SUM(C14:C33)</f>
        <v>368706184.64999998</v>
      </c>
      <c r="D34" s="15">
        <f t="shared" si="3"/>
        <v>139322090</v>
      </c>
      <c r="E34" s="15">
        <f t="shared" si="3"/>
        <v>7162471.1300000008</v>
      </c>
      <c r="F34" s="15">
        <f>SUM(F14:F33)</f>
        <v>13019336.779999997</v>
      </c>
      <c r="G34" s="15">
        <f t="shared" si="3"/>
        <v>17667718.889999997</v>
      </c>
      <c r="H34" s="15">
        <f t="shared" si="3"/>
        <v>52865311</v>
      </c>
      <c r="I34" s="15">
        <f t="shared" si="3"/>
        <v>576736.19999999995</v>
      </c>
      <c r="J34" s="15">
        <f t="shared" si="3"/>
        <v>1877785.43</v>
      </c>
      <c r="K34" s="15">
        <f t="shared" si="3"/>
        <v>230.92000000000002</v>
      </c>
      <c r="L34" s="15">
        <f t="shared" si="3"/>
        <v>601197865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6" t="s">
        <v>18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4" ht="15" x14ac:dyDescent="0.2">
      <c r="A39" s="37" t="s">
        <v>22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4" ht="14.25" x14ac:dyDescent="0.2">
      <c r="A40" s="38" t="s">
        <v>21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4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4" x14ac:dyDescent="0.2">
      <c r="A42" s="39" t="s">
        <v>27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4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4" x14ac:dyDescent="0.2">
      <c r="A44" s="39" t="s">
        <v>30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ht="23.1" customHeight="1" x14ac:dyDescent="0.2">
      <c r="A46" s="25" t="s">
        <v>1</v>
      </c>
      <c r="B46" s="25" t="s">
        <v>31</v>
      </c>
      <c r="C46" s="28" t="s">
        <v>32</v>
      </c>
      <c r="D46" s="28" t="s">
        <v>33</v>
      </c>
      <c r="E46" s="28" t="s">
        <v>34</v>
      </c>
      <c r="F46" s="28" t="s">
        <v>35</v>
      </c>
      <c r="G46" s="28" t="s">
        <v>36</v>
      </c>
      <c r="H46" s="31" t="s">
        <v>37</v>
      </c>
      <c r="I46" s="28" t="s">
        <v>38</v>
      </c>
      <c r="J46" s="28" t="s">
        <v>39</v>
      </c>
      <c r="K46" s="28" t="s">
        <v>40</v>
      </c>
      <c r="L46" s="28" t="s">
        <v>41</v>
      </c>
    </row>
    <row r="47" spans="1:14" ht="23.1" customHeight="1" x14ac:dyDescent="0.2">
      <c r="A47" s="26"/>
      <c r="B47" s="26"/>
      <c r="C47" s="29"/>
      <c r="D47" s="29"/>
      <c r="E47" s="29"/>
      <c r="F47" s="29"/>
      <c r="G47" s="29"/>
      <c r="H47" s="32"/>
      <c r="I47" s="29"/>
      <c r="J47" s="29"/>
      <c r="K47" s="29"/>
      <c r="L47" s="29"/>
    </row>
    <row r="48" spans="1:14" ht="23.1" customHeight="1" x14ac:dyDescent="0.2">
      <c r="A48" s="27"/>
      <c r="B48" s="27"/>
      <c r="C48" s="30"/>
      <c r="D48" s="30"/>
      <c r="E48" s="30"/>
      <c r="F48" s="30"/>
      <c r="G48" s="30"/>
      <c r="H48" s="33"/>
      <c r="I48" s="30"/>
      <c r="J48" s="30"/>
      <c r="K48" s="30"/>
      <c r="L48" s="30"/>
    </row>
    <row r="49" spans="1:12" x14ac:dyDescent="0.2">
      <c r="A49" s="13">
        <v>1</v>
      </c>
      <c r="B49" s="2" t="s">
        <v>3</v>
      </c>
      <c r="C49" s="1">
        <v>4026121.28</v>
      </c>
      <c r="D49" s="1">
        <v>1426530.31</v>
      </c>
      <c r="E49" s="1">
        <v>74201.070000000007</v>
      </c>
      <c r="F49" s="1">
        <v>144126.19</v>
      </c>
      <c r="G49" s="1">
        <v>158062.03</v>
      </c>
      <c r="H49" s="1">
        <v>374931</v>
      </c>
      <c r="I49" s="1">
        <v>7223.76</v>
      </c>
      <c r="J49" s="1">
        <v>29781.35</v>
      </c>
      <c r="K49" s="1">
        <v>0</v>
      </c>
      <c r="L49" s="1">
        <f>SUM(C49:K49)</f>
        <v>6240976.9900000002</v>
      </c>
    </row>
    <row r="50" spans="1:12" x14ac:dyDescent="0.2">
      <c r="A50" s="13">
        <v>2</v>
      </c>
      <c r="B50" s="2" t="s">
        <v>4</v>
      </c>
      <c r="C50" s="1">
        <v>2936468.65</v>
      </c>
      <c r="D50" s="1">
        <v>942467.96</v>
      </c>
      <c r="E50" s="1">
        <v>100803.33</v>
      </c>
      <c r="F50" s="1">
        <v>59524.92</v>
      </c>
      <c r="G50" s="1">
        <v>60226.869999999995</v>
      </c>
      <c r="H50" s="1">
        <v>0</v>
      </c>
      <c r="I50" s="1">
        <v>6121.01</v>
      </c>
      <c r="J50" s="1">
        <v>25235.040000000001</v>
      </c>
      <c r="K50" s="1">
        <v>0</v>
      </c>
      <c r="L50" s="1">
        <f>SUM(C50:K50)</f>
        <v>4130847.78</v>
      </c>
    </row>
    <row r="51" spans="1:12" x14ac:dyDescent="0.2">
      <c r="A51" s="13">
        <v>3</v>
      </c>
      <c r="B51" s="2" t="s">
        <v>19</v>
      </c>
      <c r="C51" s="1">
        <v>2594493.84</v>
      </c>
      <c r="D51" s="1">
        <v>861343.19</v>
      </c>
      <c r="E51" s="1">
        <v>105718.97</v>
      </c>
      <c r="F51" s="1">
        <v>43717.54</v>
      </c>
      <c r="G51" s="1">
        <v>43863.42</v>
      </c>
      <c r="H51" s="1">
        <v>0</v>
      </c>
      <c r="I51" s="1">
        <v>4669.03</v>
      </c>
      <c r="J51" s="1">
        <v>19248.990000000002</v>
      </c>
      <c r="K51" s="1">
        <v>0</v>
      </c>
      <c r="L51" s="1">
        <f t="shared" ref="L51:L68" si="4">SUM(C51:K51)</f>
        <v>3673054.98</v>
      </c>
    </row>
    <row r="52" spans="1:12" x14ac:dyDescent="0.2">
      <c r="A52" s="13">
        <v>4</v>
      </c>
      <c r="B52" s="2" t="s">
        <v>20</v>
      </c>
      <c r="C52" s="1">
        <v>5102728.04</v>
      </c>
      <c r="D52" s="1">
        <v>2529185.2799999998</v>
      </c>
      <c r="E52" s="1">
        <v>90682.91</v>
      </c>
      <c r="F52" s="1">
        <v>405631.47</v>
      </c>
      <c r="G52" s="1">
        <v>2070870.1400000001</v>
      </c>
      <c r="H52" s="1">
        <v>3765191</v>
      </c>
      <c r="I52" s="1">
        <v>18056.07</v>
      </c>
      <c r="J52" s="1">
        <v>74439.67</v>
      </c>
      <c r="K52" s="1">
        <v>0</v>
      </c>
      <c r="L52" s="1">
        <f t="shared" si="4"/>
        <v>14056784.58</v>
      </c>
    </row>
    <row r="53" spans="1:12" x14ac:dyDescent="0.2">
      <c r="A53" s="13">
        <v>5</v>
      </c>
      <c r="B53" s="2" t="s">
        <v>5</v>
      </c>
      <c r="C53" s="1">
        <v>5374528.2800000003</v>
      </c>
      <c r="D53" s="1">
        <v>1950948.62</v>
      </c>
      <c r="E53" s="1">
        <v>61622.82</v>
      </c>
      <c r="F53" s="1">
        <v>269194.01</v>
      </c>
      <c r="G53" s="1">
        <v>346231.82</v>
      </c>
      <c r="H53" s="1">
        <v>0</v>
      </c>
      <c r="I53" s="1">
        <v>10606.2</v>
      </c>
      <c r="J53" s="1">
        <v>43726.14</v>
      </c>
      <c r="K53" s="1">
        <v>0</v>
      </c>
      <c r="L53" s="1">
        <f t="shared" si="4"/>
        <v>8056857.8900000006</v>
      </c>
    </row>
    <row r="54" spans="1:12" x14ac:dyDescent="0.2">
      <c r="A54" s="13">
        <v>6</v>
      </c>
      <c r="B54" s="2" t="s">
        <v>15</v>
      </c>
      <c r="C54" s="1">
        <v>2205025.52</v>
      </c>
      <c r="D54" s="1">
        <v>648687.52</v>
      </c>
      <c r="E54" s="1">
        <v>154730.75</v>
      </c>
      <c r="F54" s="1">
        <v>136310.21</v>
      </c>
      <c r="G54" s="1">
        <v>123098.83</v>
      </c>
      <c r="H54" s="1">
        <v>342745</v>
      </c>
      <c r="I54" s="1">
        <v>6372.19</v>
      </c>
      <c r="J54" s="1">
        <v>26270.6</v>
      </c>
      <c r="K54" s="1">
        <v>0</v>
      </c>
      <c r="L54" s="1">
        <f t="shared" si="4"/>
        <v>3643240.62</v>
      </c>
    </row>
    <row r="55" spans="1:12" x14ac:dyDescent="0.2">
      <c r="A55" s="13">
        <v>7</v>
      </c>
      <c r="B55" s="2" t="s">
        <v>16</v>
      </c>
      <c r="C55" s="1">
        <v>1953193.45</v>
      </c>
      <c r="D55" s="1">
        <v>577482.39</v>
      </c>
      <c r="E55" s="1">
        <v>152128.35999999999</v>
      </c>
      <c r="F55" s="1">
        <v>45040.41</v>
      </c>
      <c r="G55" s="1">
        <v>42250.020000000004</v>
      </c>
      <c r="H55" s="1">
        <v>0</v>
      </c>
      <c r="I55" s="1">
        <v>4636.67</v>
      </c>
      <c r="J55" s="1">
        <v>19115.580000000002</v>
      </c>
      <c r="K55" s="1">
        <v>0</v>
      </c>
      <c r="L55" s="1">
        <f t="shared" si="4"/>
        <v>2793846.88</v>
      </c>
    </row>
    <row r="56" spans="1:12" x14ac:dyDescent="0.2">
      <c r="A56" s="13">
        <v>8</v>
      </c>
      <c r="B56" s="2" t="s">
        <v>6</v>
      </c>
      <c r="C56" s="1">
        <v>3483527.62</v>
      </c>
      <c r="D56" s="1">
        <v>1251848.18</v>
      </c>
      <c r="E56" s="1">
        <v>82586.559999999998</v>
      </c>
      <c r="F56" s="1">
        <v>108646.01</v>
      </c>
      <c r="G56" s="1">
        <v>125854.29000000001</v>
      </c>
      <c r="H56" s="1">
        <v>756668</v>
      </c>
      <c r="I56" s="1">
        <v>6110.75</v>
      </c>
      <c r="J56" s="1">
        <v>25192.76</v>
      </c>
      <c r="K56" s="1">
        <v>0</v>
      </c>
      <c r="L56" s="1">
        <f t="shared" si="4"/>
        <v>5840434.169999999</v>
      </c>
    </row>
    <row r="57" spans="1:12" x14ac:dyDescent="0.2">
      <c r="A57" s="13">
        <v>9</v>
      </c>
      <c r="B57" s="2" t="s">
        <v>7</v>
      </c>
      <c r="C57" s="1">
        <v>3013166.44</v>
      </c>
      <c r="D57" s="1">
        <v>1055613.6000000001</v>
      </c>
      <c r="E57" s="1">
        <v>90682.91</v>
      </c>
      <c r="F57" s="1">
        <v>67978.39</v>
      </c>
      <c r="G57" s="1">
        <v>68472.58</v>
      </c>
      <c r="H57" s="1">
        <v>33105</v>
      </c>
      <c r="I57" s="1">
        <v>4901.8100000000004</v>
      </c>
      <c r="J57" s="1">
        <v>20208.66</v>
      </c>
      <c r="K57" s="1">
        <v>0</v>
      </c>
      <c r="L57" s="1">
        <f t="shared" si="4"/>
        <v>4354129.3899999997</v>
      </c>
    </row>
    <row r="58" spans="1:12" x14ac:dyDescent="0.2">
      <c r="A58" s="13">
        <v>10</v>
      </c>
      <c r="B58" s="2" t="s">
        <v>14</v>
      </c>
      <c r="C58" s="1">
        <v>2966118.56</v>
      </c>
      <c r="D58" s="1">
        <v>613953.81999999995</v>
      </c>
      <c r="E58" s="1">
        <v>146200.68</v>
      </c>
      <c r="F58" s="1">
        <v>51420.82</v>
      </c>
      <c r="G58" s="1">
        <v>48769.15</v>
      </c>
      <c r="H58" s="1">
        <v>0</v>
      </c>
      <c r="I58" s="1">
        <v>10662.84</v>
      </c>
      <c r="J58" s="1">
        <v>43959.66</v>
      </c>
      <c r="K58" s="1">
        <v>0</v>
      </c>
      <c r="L58" s="1">
        <f t="shared" si="4"/>
        <v>3881085.53</v>
      </c>
    </row>
    <row r="59" spans="1:12" x14ac:dyDescent="0.2">
      <c r="A59" s="13">
        <v>11</v>
      </c>
      <c r="B59" s="2" t="s">
        <v>8</v>
      </c>
      <c r="C59" s="1">
        <v>3308302.9</v>
      </c>
      <c r="D59" s="1">
        <v>1337036.07</v>
      </c>
      <c r="E59" s="1">
        <v>89815.44</v>
      </c>
      <c r="F59" s="1">
        <v>133143.45000000001</v>
      </c>
      <c r="G59" s="1">
        <v>132227.36000000002</v>
      </c>
      <c r="H59" s="1">
        <v>20033</v>
      </c>
      <c r="I59" s="1">
        <v>6609.58</v>
      </c>
      <c r="J59" s="1">
        <v>27249.279999999999</v>
      </c>
      <c r="K59" s="1">
        <v>36.74</v>
      </c>
      <c r="L59" s="1">
        <f t="shared" si="4"/>
        <v>5054453.8200000012</v>
      </c>
    </row>
    <row r="60" spans="1:12" x14ac:dyDescent="0.2">
      <c r="A60" s="13">
        <v>12</v>
      </c>
      <c r="B60" s="2" t="s">
        <v>9</v>
      </c>
      <c r="C60" s="1">
        <v>3748183.26</v>
      </c>
      <c r="D60" s="1">
        <v>1256971.57</v>
      </c>
      <c r="E60" s="1">
        <v>79261.279999999999</v>
      </c>
      <c r="F60" s="1">
        <v>89320.59</v>
      </c>
      <c r="G60" s="1">
        <v>86559.360000000001</v>
      </c>
      <c r="H60" s="1">
        <v>200134</v>
      </c>
      <c r="I60" s="1">
        <v>6925.8</v>
      </c>
      <c r="J60" s="1">
        <v>28552.98</v>
      </c>
      <c r="K60" s="1">
        <v>0</v>
      </c>
      <c r="L60" s="1">
        <f t="shared" si="4"/>
        <v>5495908.8400000008</v>
      </c>
    </row>
    <row r="61" spans="1:12" x14ac:dyDescent="0.2">
      <c r="A61" s="13">
        <v>13</v>
      </c>
      <c r="B61" s="2" t="s">
        <v>10</v>
      </c>
      <c r="C61" s="1">
        <v>5131055.42</v>
      </c>
      <c r="D61" s="1">
        <v>1804418.84</v>
      </c>
      <c r="E61" s="1">
        <v>61189.09</v>
      </c>
      <c r="F61" s="1">
        <v>159411.63</v>
      </c>
      <c r="G61" s="1">
        <v>159677</v>
      </c>
      <c r="H61" s="1">
        <v>1219180</v>
      </c>
      <c r="I61" s="1">
        <v>8823.19</v>
      </c>
      <c r="J61" s="1">
        <v>36375.31</v>
      </c>
      <c r="K61" s="1">
        <v>30.38</v>
      </c>
      <c r="L61" s="1">
        <f t="shared" si="4"/>
        <v>8580160.8600000013</v>
      </c>
    </row>
    <row r="62" spans="1:12" x14ac:dyDescent="0.2">
      <c r="A62" s="13">
        <v>14</v>
      </c>
      <c r="B62" s="2" t="s">
        <v>26</v>
      </c>
      <c r="C62" s="1">
        <v>2619837.9500000002</v>
      </c>
      <c r="D62" s="1">
        <v>953122.72</v>
      </c>
      <c r="E62" s="1">
        <v>114104.47</v>
      </c>
      <c r="F62" s="1">
        <v>29455.34</v>
      </c>
      <c r="G62" s="1">
        <v>29011.25</v>
      </c>
      <c r="H62" s="1">
        <v>0</v>
      </c>
      <c r="I62" s="1">
        <v>5829.77</v>
      </c>
      <c r="J62" s="1">
        <v>24034.37</v>
      </c>
      <c r="K62" s="1">
        <v>0</v>
      </c>
      <c r="L62" s="1">
        <f t="shared" si="4"/>
        <v>3775395.87</v>
      </c>
    </row>
    <row r="63" spans="1:12" x14ac:dyDescent="0.2">
      <c r="A63" s="13">
        <v>15</v>
      </c>
      <c r="B63" s="2" t="s">
        <v>25</v>
      </c>
      <c r="C63" s="1">
        <v>3191422.4</v>
      </c>
      <c r="D63" s="1">
        <v>1077396.68</v>
      </c>
      <c r="E63" s="1">
        <v>90682.91</v>
      </c>
      <c r="F63" s="1">
        <v>90193.34</v>
      </c>
      <c r="G63" s="1">
        <v>92154.04</v>
      </c>
      <c r="H63" s="1">
        <v>574220</v>
      </c>
      <c r="I63" s="1">
        <v>6023.97</v>
      </c>
      <c r="J63" s="1">
        <v>24834.99</v>
      </c>
      <c r="K63" s="1">
        <v>0</v>
      </c>
      <c r="L63" s="1">
        <f t="shared" si="4"/>
        <v>5146928.33</v>
      </c>
    </row>
    <row r="64" spans="1:12" x14ac:dyDescent="0.2">
      <c r="A64" s="13">
        <v>16</v>
      </c>
      <c r="B64" s="2" t="s">
        <v>23</v>
      </c>
      <c r="C64" s="1">
        <v>8629131</v>
      </c>
      <c r="D64" s="1">
        <v>4094781.55</v>
      </c>
      <c r="E64" s="1">
        <v>41815.699999999997</v>
      </c>
      <c r="F64" s="1">
        <v>357372.04</v>
      </c>
      <c r="G64" s="1">
        <v>417924.74</v>
      </c>
      <c r="H64" s="1">
        <v>0</v>
      </c>
      <c r="I64" s="1">
        <v>12572.6</v>
      </c>
      <c r="J64" s="1">
        <v>51833</v>
      </c>
      <c r="K64" s="1">
        <v>0</v>
      </c>
      <c r="L64" s="1">
        <f t="shared" si="4"/>
        <v>13605430.629999999</v>
      </c>
    </row>
    <row r="65" spans="1:12" x14ac:dyDescent="0.2">
      <c r="A65" s="13">
        <v>17</v>
      </c>
      <c r="B65" s="2" t="s">
        <v>11</v>
      </c>
      <c r="C65" s="1">
        <v>3724981.92</v>
      </c>
      <c r="D65" s="1">
        <v>1364132.2</v>
      </c>
      <c r="E65" s="1">
        <v>76225.149999999994</v>
      </c>
      <c r="F65" s="1">
        <v>154452.70000000001</v>
      </c>
      <c r="G65" s="1">
        <v>173769.66</v>
      </c>
      <c r="H65" s="1">
        <v>257763</v>
      </c>
      <c r="I65" s="1">
        <v>5928.73</v>
      </c>
      <c r="J65" s="1">
        <v>24442.36</v>
      </c>
      <c r="K65" s="1">
        <v>0</v>
      </c>
      <c r="L65" s="1">
        <f t="shared" si="4"/>
        <v>5781695.7200000016</v>
      </c>
    </row>
    <row r="66" spans="1:12" x14ac:dyDescent="0.2">
      <c r="A66" s="13">
        <v>18</v>
      </c>
      <c r="B66" s="2" t="s">
        <v>2</v>
      </c>
      <c r="C66" s="1">
        <v>38160435.219999999</v>
      </c>
      <c r="D66" s="1">
        <v>16346656.49</v>
      </c>
      <c r="E66" s="1">
        <v>22586.89</v>
      </c>
      <c r="F66" s="1">
        <v>1447826.66</v>
      </c>
      <c r="G66" s="1">
        <v>5505447.3200000003</v>
      </c>
      <c r="H66" s="1">
        <v>5383843</v>
      </c>
      <c r="I66" s="1">
        <v>44996.01</v>
      </c>
      <c r="J66" s="1">
        <v>185504.86</v>
      </c>
      <c r="K66" s="1">
        <v>163.80000000000001</v>
      </c>
      <c r="L66" s="1">
        <f t="shared" si="4"/>
        <v>67097460.249999993</v>
      </c>
    </row>
    <row r="67" spans="1:12" x14ac:dyDescent="0.2">
      <c r="A67" s="13">
        <v>19</v>
      </c>
      <c r="B67" s="2" t="s">
        <v>12</v>
      </c>
      <c r="C67" s="1">
        <v>4077370.15</v>
      </c>
      <c r="D67" s="1">
        <v>1591195.5</v>
      </c>
      <c r="E67" s="1">
        <v>71743.25</v>
      </c>
      <c r="F67" s="1">
        <v>118364.5</v>
      </c>
      <c r="G67" s="1">
        <v>116818.53</v>
      </c>
      <c r="H67" s="1">
        <v>22782</v>
      </c>
      <c r="I67" s="1">
        <v>6695.37</v>
      </c>
      <c r="J67" s="1">
        <v>27602.959999999999</v>
      </c>
      <c r="K67" s="1">
        <v>0</v>
      </c>
      <c r="L67" s="1">
        <f t="shared" si="4"/>
        <v>6032572.2600000007</v>
      </c>
    </row>
    <row r="68" spans="1:12" x14ac:dyDescent="0.2">
      <c r="A68" s="13">
        <v>20</v>
      </c>
      <c r="B68" s="2" t="s">
        <v>13</v>
      </c>
      <c r="C68" s="1">
        <v>3812180.2</v>
      </c>
      <c r="D68" s="1">
        <v>1359409.51</v>
      </c>
      <c r="E68" s="1">
        <v>83743.16</v>
      </c>
      <c r="F68" s="1">
        <v>189185.18</v>
      </c>
      <c r="G68" s="1">
        <v>261461.52000000002</v>
      </c>
      <c r="H68" s="1">
        <v>538945</v>
      </c>
      <c r="I68" s="1">
        <v>8480.0499999999993</v>
      </c>
      <c r="J68" s="1">
        <v>34960.69</v>
      </c>
      <c r="K68" s="1">
        <v>0</v>
      </c>
      <c r="L68" s="1">
        <f t="shared" si="4"/>
        <v>6288365.3100000005</v>
      </c>
    </row>
    <row r="69" spans="1:12" x14ac:dyDescent="0.2">
      <c r="A69" s="34" t="s">
        <v>0</v>
      </c>
      <c r="B69" s="35"/>
      <c r="C69" s="14">
        <f>SUM(C49:C68)</f>
        <v>110058272.10000001</v>
      </c>
      <c r="D69" s="14">
        <f t="shared" ref="D69:K69" si="5">SUM(D49:D68)</f>
        <v>43043182</v>
      </c>
      <c r="E69" s="14">
        <f t="shared" si="5"/>
        <v>1790525.6999999997</v>
      </c>
      <c r="F69" s="14">
        <f t="shared" si="5"/>
        <v>4100315.4000000008</v>
      </c>
      <c r="G69" s="14">
        <f t="shared" si="5"/>
        <v>10062749.929999998</v>
      </c>
      <c r="H69" s="14">
        <f t="shared" si="5"/>
        <v>13489540</v>
      </c>
      <c r="I69" s="14">
        <f t="shared" si="5"/>
        <v>192245.4</v>
      </c>
      <c r="J69" s="14">
        <f t="shared" si="5"/>
        <v>792569.25</v>
      </c>
      <c r="K69" s="14">
        <f t="shared" si="5"/>
        <v>230.92000000000002</v>
      </c>
      <c r="L69" s="14">
        <f t="shared" ref="L69" si="6">SUM(L49:L68)</f>
        <v>183529630.69999999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36" t="s">
        <v>18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5" x14ac:dyDescent="0.2">
      <c r="A74" s="37" t="s">
        <v>22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ht="14.25" x14ac:dyDescent="0.2">
      <c r="A75" s="38" t="s">
        <v>21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4.2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x14ac:dyDescent="0.2">
      <c r="A77" s="39" t="s">
        <v>27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">
      <c r="A79" s="39" t="s">
        <v>42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">
      <c r="A80" s="40" t="s">
        <v>43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23.1" customHeight="1" x14ac:dyDescent="0.2">
      <c r="A81" s="25" t="s">
        <v>1</v>
      </c>
      <c r="B81" s="25" t="s">
        <v>31</v>
      </c>
      <c r="C81" s="28" t="s">
        <v>32</v>
      </c>
      <c r="D81" s="28" t="s">
        <v>33</v>
      </c>
      <c r="E81" s="28" t="s">
        <v>34</v>
      </c>
      <c r="F81" s="28" t="s">
        <v>35</v>
      </c>
      <c r="G81" s="28" t="s">
        <v>36</v>
      </c>
      <c r="H81" s="31" t="s">
        <v>37</v>
      </c>
      <c r="I81" s="28" t="s">
        <v>38</v>
      </c>
      <c r="J81" s="28" t="s">
        <v>39</v>
      </c>
      <c r="K81" s="28" t="s">
        <v>40</v>
      </c>
      <c r="L81" s="28" t="s">
        <v>41</v>
      </c>
    </row>
    <row r="82" spans="1:12" ht="23.1" customHeight="1" x14ac:dyDescent="0.2">
      <c r="A82" s="26"/>
      <c r="B82" s="26"/>
      <c r="C82" s="29"/>
      <c r="D82" s="29"/>
      <c r="E82" s="29"/>
      <c r="F82" s="29"/>
      <c r="G82" s="29"/>
      <c r="H82" s="32"/>
      <c r="I82" s="29"/>
      <c r="J82" s="29"/>
      <c r="K82" s="29"/>
      <c r="L82" s="29"/>
    </row>
    <row r="83" spans="1:12" ht="23.1" customHeight="1" x14ac:dyDescent="0.2">
      <c r="A83" s="27"/>
      <c r="B83" s="27"/>
      <c r="C83" s="30"/>
      <c r="D83" s="30"/>
      <c r="E83" s="30"/>
      <c r="F83" s="30"/>
      <c r="G83" s="30"/>
      <c r="H83" s="33"/>
      <c r="I83" s="30"/>
      <c r="J83" s="30"/>
      <c r="K83" s="30"/>
      <c r="L83" s="30"/>
    </row>
    <row r="84" spans="1:12" x14ac:dyDescent="0.2">
      <c r="A84" s="13">
        <v>1</v>
      </c>
      <c r="B84" s="2" t="s">
        <v>3</v>
      </c>
      <c r="C84" s="1">
        <f>C154+C119</f>
        <v>5449727.2300000004</v>
      </c>
      <c r="D84" s="1">
        <f>D119+D154</f>
        <v>1707846.35</v>
      </c>
      <c r="E84" s="1">
        <f>E119+E154</f>
        <v>115566.20000000001</v>
      </c>
      <c r="F84" s="1">
        <f>F154</f>
        <v>158018.96</v>
      </c>
      <c r="G84" s="1">
        <f t="shared" ref="G84:K84" si="7">G154</f>
        <v>121255.15</v>
      </c>
      <c r="H84" s="1">
        <f t="shared" si="7"/>
        <v>41783</v>
      </c>
      <c r="I84" s="1">
        <f t="shared" si="7"/>
        <v>7223.76</v>
      </c>
      <c r="J84" s="1">
        <f t="shared" si="7"/>
        <v>18375.080000000002</v>
      </c>
      <c r="K84" s="1">
        <f t="shared" si="7"/>
        <v>0</v>
      </c>
      <c r="L84" s="1">
        <f>SUM(C84:K84)</f>
        <v>7619795.7300000004</v>
      </c>
    </row>
    <row r="85" spans="1:12" x14ac:dyDescent="0.2">
      <c r="A85" s="13">
        <v>2</v>
      </c>
      <c r="B85" s="2" t="s">
        <v>4</v>
      </c>
      <c r="C85" s="1">
        <f t="shared" ref="C85:C103" si="8">C155+C120</f>
        <v>4046270.2399999998</v>
      </c>
      <c r="D85" s="1">
        <f t="shared" ref="D85:E103" si="9">D120+D155</f>
        <v>1114918.95</v>
      </c>
      <c r="E85" s="1">
        <f t="shared" si="9"/>
        <v>156152.06999999998</v>
      </c>
      <c r="F85" s="1">
        <f t="shared" ref="F85:K85" si="10">F155</f>
        <v>65452.36</v>
      </c>
      <c r="G85" s="1">
        <f t="shared" si="10"/>
        <v>49311.7</v>
      </c>
      <c r="H85" s="1">
        <f t="shared" si="10"/>
        <v>461633</v>
      </c>
      <c r="I85" s="1">
        <f t="shared" si="10"/>
        <v>6121.01</v>
      </c>
      <c r="J85" s="1">
        <f t="shared" si="10"/>
        <v>15570.01</v>
      </c>
      <c r="K85" s="1">
        <f t="shared" si="10"/>
        <v>0</v>
      </c>
      <c r="L85" s="1">
        <f t="shared" ref="L85:L103" si="11">SUM(C85:K85)</f>
        <v>5915429.3399999999</v>
      </c>
    </row>
    <row r="86" spans="1:12" x14ac:dyDescent="0.2">
      <c r="A86" s="13">
        <v>3</v>
      </c>
      <c r="B86" s="2" t="s">
        <v>19</v>
      </c>
      <c r="C86" s="1">
        <f t="shared" si="8"/>
        <v>3537392.05</v>
      </c>
      <c r="D86" s="1">
        <f t="shared" si="9"/>
        <v>1014741.85</v>
      </c>
      <c r="E86" s="1">
        <f t="shared" si="9"/>
        <v>163651.63</v>
      </c>
      <c r="F86" s="1">
        <f t="shared" ref="F86:K86" si="12">F156</f>
        <v>48117.75</v>
      </c>
      <c r="G86" s="1">
        <f t="shared" si="12"/>
        <v>35918.89</v>
      </c>
      <c r="H86" s="1">
        <f t="shared" si="12"/>
        <v>-11176</v>
      </c>
      <c r="I86" s="1">
        <f t="shared" si="12"/>
        <v>4669.03</v>
      </c>
      <c r="J86" s="1">
        <f t="shared" si="12"/>
        <v>11876.62</v>
      </c>
      <c r="K86" s="1">
        <f t="shared" si="12"/>
        <v>0</v>
      </c>
      <c r="L86" s="1">
        <f t="shared" si="11"/>
        <v>4805191.8199999994</v>
      </c>
    </row>
    <row r="87" spans="1:12" x14ac:dyDescent="0.2">
      <c r="A87" s="13">
        <v>4</v>
      </c>
      <c r="B87" s="2" t="s">
        <v>20</v>
      </c>
      <c r="C87" s="1">
        <f t="shared" si="8"/>
        <v>7824598.3799999999</v>
      </c>
      <c r="D87" s="1">
        <f t="shared" si="9"/>
        <v>3560540.87</v>
      </c>
      <c r="E87" s="1">
        <f t="shared" si="9"/>
        <v>140711.78999999998</v>
      </c>
      <c r="F87" s="1">
        <f t="shared" ref="F87:K87" si="13">F157</f>
        <v>460500.06</v>
      </c>
      <c r="G87" s="1">
        <f t="shared" si="13"/>
        <v>400199.57</v>
      </c>
      <c r="H87" s="1">
        <f t="shared" si="13"/>
        <v>8852921</v>
      </c>
      <c r="I87" s="1">
        <f t="shared" si="13"/>
        <v>18056.07</v>
      </c>
      <c r="J87" s="1">
        <f t="shared" si="13"/>
        <v>45929.24</v>
      </c>
      <c r="K87" s="1">
        <f t="shared" si="13"/>
        <v>0</v>
      </c>
      <c r="L87" s="1">
        <f t="shared" si="11"/>
        <v>21303456.98</v>
      </c>
    </row>
    <row r="88" spans="1:12" x14ac:dyDescent="0.2">
      <c r="A88" s="13">
        <v>5</v>
      </c>
      <c r="B88" s="2" t="s">
        <v>5</v>
      </c>
      <c r="C88" s="1">
        <f t="shared" si="8"/>
        <v>7347131.5</v>
      </c>
      <c r="D88" s="1">
        <f t="shared" si="9"/>
        <v>2383026.02</v>
      </c>
      <c r="E88" s="1">
        <f t="shared" si="9"/>
        <v>96376.14</v>
      </c>
      <c r="F88" s="1">
        <f t="shared" ref="F88:K88" si="14">F158</f>
        <v>297176.12</v>
      </c>
      <c r="G88" s="1">
        <f t="shared" si="14"/>
        <v>223502.26</v>
      </c>
      <c r="H88" s="1">
        <f t="shared" si="14"/>
        <v>-3541</v>
      </c>
      <c r="I88" s="1">
        <f t="shared" si="14"/>
        <v>10606.2</v>
      </c>
      <c r="J88" s="1">
        <f t="shared" si="14"/>
        <v>26979</v>
      </c>
      <c r="K88" s="1">
        <f t="shared" si="14"/>
        <v>0</v>
      </c>
      <c r="L88" s="1">
        <f t="shared" si="11"/>
        <v>10381256.239999998</v>
      </c>
    </row>
    <row r="89" spans="1:12" x14ac:dyDescent="0.2">
      <c r="A89" s="13">
        <v>6</v>
      </c>
      <c r="B89" s="2" t="s">
        <v>15</v>
      </c>
      <c r="C89" s="1">
        <f t="shared" si="8"/>
        <v>3612241.11</v>
      </c>
      <c r="D89" s="1">
        <f t="shared" si="9"/>
        <v>797693.27999999991</v>
      </c>
      <c r="E89" s="1">
        <f t="shared" si="9"/>
        <v>238426.68</v>
      </c>
      <c r="F89" s="1">
        <f t="shared" ref="F89:K89" si="15">F159</f>
        <v>151968.63</v>
      </c>
      <c r="G89" s="1">
        <f t="shared" si="15"/>
        <v>106023.71</v>
      </c>
      <c r="H89" s="1">
        <f t="shared" si="15"/>
        <v>1097724</v>
      </c>
      <c r="I89" s="1">
        <f t="shared" si="15"/>
        <v>6372.19</v>
      </c>
      <c r="J89" s="1">
        <f t="shared" si="15"/>
        <v>16208.94</v>
      </c>
      <c r="K89" s="1">
        <f t="shared" si="15"/>
        <v>0</v>
      </c>
      <c r="L89" s="1">
        <f t="shared" si="11"/>
        <v>6026658.54</v>
      </c>
    </row>
    <row r="90" spans="1:12" x14ac:dyDescent="0.2">
      <c r="A90" s="13">
        <v>7</v>
      </c>
      <c r="B90" s="2" t="s">
        <v>16</v>
      </c>
      <c r="C90" s="1">
        <f t="shared" si="8"/>
        <v>2771839.71</v>
      </c>
      <c r="D90" s="1">
        <f t="shared" si="9"/>
        <v>681960.21</v>
      </c>
      <c r="E90" s="1">
        <f t="shared" si="9"/>
        <v>234456.31999999998</v>
      </c>
      <c r="F90" s="1">
        <f t="shared" ref="F90:K90" si="16">F160</f>
        <v>49714.71</v>
      </c>
      <c r="G90" s="1">
        <f t="shared" si="16"/>
        <v>36544</v>
      </c>
      <c r="H90" s="1">
        <f t="shared" si="16"/>
        <v>0</v>
      </c>
      <c r="I90" s="1">
        <f t="shared" si="16"/>
        <v>4636.67</v>
      </c>
      <c r="J90" s="1">
        <f t="shared" si="16"/>
        <v>11794.3</v>
      </c>
      <c r="K90" s="1">
        <f t="shared" si="16"/>
        <v>0</v>
      </c>
      <c r="L90" s="1">
        <f t="shared" si="11"/>
        <v>3790945.9199999995</v>
      </c>
    </row>
    <row r="91" spans="1:12" x14ac:dyDescent="0.2">
      <c r="A91" s="13">
        <v>8</v>
      </c>
      <c r="B91" s="2" t="s">
        <v>6</v>
      </c>
      <c r="C91" s="1">
        <f t="shared" si="8"/>
        <v>4758775.8900000006</v>
      </c>
      <c r="D91" s="1">
        <f t="shared" si="9"/>
        <v>1507499.92</v>
      </c>
      <c r="E91" s="1">
        <f t="shared" si="9"/>
        <v>128359.57</v>
      </c>
      <c r="F91" s="1">
        <f t="shared" ref="F91:K91" si="17">F161</f>
        <v>119568.83</v>
      </c>
      <c r="G91" s="1">
        <f t="shared" si="17"/>
        <v>90250.240000000005</v>
      </c>
      <c r="H91" s="1">
        <f t="shared" si="17"/>
        <v>235844</v>
      </c>
      <c r="I91" s="1">
        <f t="shared" si="17"/>
        <v>6110.75</v>
      </c>
      <c r="J91" s="1">
        <f t="shared" si="17"/>
        <v>15543.92</v>
      </c>
      <c r="K91" s="1">
        <f t="shared" si="17"/>
        <v>0</v>
      </c>
      <c r="L91" s="1">
        <f t="shared" si="11"/>
        <v>6861953.120000001</v>
      </c>
    </row>
    <row r="92" spans="1:12" x14ac:dyDescent="0.2">
      <c r="A92" s="13">
        <v>9</v>
      </c>
      <c r="B92" s="2" t="s">
        <v>7</v>
      </c>
      <c r="C92" s="1">
        <f t="shared" si="8"/>
        <v>4079155.71</v>
      </c>
      <c r="D92" s="1">
        <f t="shared" si="9"/>
        <v>1247398.48</v>
      </c>
      <c r="E92" s="1">
        <f t="shared" si="9"/>
        <v>140711.78999999998</v>
      </c>
      <c r="F92" s="1">
        <f t="shared" ref="F92:K92" si="18">F162</f>
        <v>74873.570000000007</v>
      </c>
      <c r="G92" s="1">
        <f t="shared" si="18"/>
        <v>55768.49</v>
      </c>
      <c r="H92" s="1">
        <f t="shared" si="18"/>
        <v>0</v>
      </c>
      <c r="I92" s="1">
        <f t="shared" si="18"/>
        <v>4901.8100000000004</v>
      </c>
      <c r="J92" s="1">
        <f t="shared" si="18"/>
        <v>12468.73</v>
      </c>
      <c r="K92" s="1">
        <f t="shared" si="18"/>
        <v>0</v>
      </c>
      <c r="L92" s="1">
        <f t="shared" si="11"/>
        <v>5615278.5800000001</v>
      </c>
    </row>
    <row r="93" spans="1:12" x14ac:dyDescent="0.2">
      <c r="A93" s="13">
        <v>10</v>
      </c>
      <c r="B93" s="2" t="s">
        <v>14</v>
      </c>
      <c r="C93" s="1">
        <f t="shared" si="8"/>
        <v>4368715.92</v>
      </c>
      <c r="D93" s="1">
        <f t="shared" si="9"/>
        <v>725934.33</v>
      </c>
      <c r="E93" s="1">
        <f t="shared" si="9"/>
        <v>225412.72999999998</v>
      </c>
      <c r="F93" s="1">
        <f t="shared" ref="F93:K93" si="19">F163</f>
        <v>56727.34</v>
      </c>
      <c r="G93" s="1">
        <f t="shared" si="19"/>
        <v>41895.769999999997</v>
      </c>
      <c r="H93" s="1">
        <f t="shared" si="19"/>
        <v>1808976</v>
      </c>
      <c r="I93" s="1">
        <f t="shared" si="19"/>
        <v>10662.84</v>
      </c>
      <c r="J93" s="1">
        <f t="shared" si="19"/>
        <v>27123.09</v>
      </c>
      <c r="K93" s="1">
        <f t="shared" si="19"/>
        <v>0</v>
      </c>
      <c r="L93" s="1">
        <f t="shared" si="11"/>
        <v>7265448.0199999996</v>
      </c>
    </row>
    <row r="94" spans="1:12" x14ac:dyDescent="0.2">
      <c r="A94" s="13">
        <v>11</v>
      </c>
      <c r="B94" s="2" t="s">
        <v>8</v>
      </c>
      <c r="C94" s="1">
        <f t="shared" si="8"/>
        <v>4548191.79</v>
      </c>
      <c r="D94" s="1">
        <f t="shared" si="9"/>
        <v>1777721.5</v>
      </c>
      <c r="E94" s="1">
        <f t="shared" si="9"/>
        <v>139388.34</v>
      </c>
      <c r="F94" s="1">
        <f t="shared" ref="F94:K94" si="20">F164</f>
        <v>145780.67000000001</v>
      </c>
      <c r="G94" s="1">
        <f t="shared" si="20"/>
        <v>111765.59</v>
      </c>
      <c r="H94" s="1">
        <f t="shared" si="20"/>
        <v>2039715</v>
      </c>
      <c r="I94" s="1">
        <f t="shared" si="20"/>
        <v>6609.58</v>
      </c>
      <c r="J94" s="1">
        <f t="shared" si="20"/>
        <v>16812.79</v>
      </c>
      <c r="K94" s="1">
        <f t="shared" si="20"/>
        <v>0</v>
      </c>
      <c r="L94" s="1">
        <f t="shared" si="11"/>
        <v>8785985.2599999998</v>
      </c>
    </row>
    <row r="95" spans="1:12" x14ac:dyDescent="0.2">
      <c r="A95" s="13">
        <v>12</v>
      </c>
      <c r="B95" s="2" t="s">
        <v>9</v>
      </c>
      <c r="C95" s="1">
        <f t="shared" si="8"/>
        <v>5030052.4899999993</v>
      </c>
      <c r="D95" s="1">
        <f t="shared" si="9"/>
        <v>1482151.9400000002</v>
      </c>
      <c r="E95" s="1">
        <f t="shared" si="9"/>
        <v>123286.34000000001</v>
      </c>
      <c r="F95" s="1">
        <f t="shared" ref="F95:K95" si="21">F165</f>
        <v>98495.45</v>
      </c>
      <c r="G95" s="1">
        <f t="shared" si="21"/>
        <v>72944.960000000006</v>
      </c>
      <c r="H95" s="1">
        <f t="shared" si="21"/>
        <v>670239</v>
      </c>
      <c r="I95" s="1">
        <f t="shared" si="21"/>
        <v>6925.8</v>
      </c>
      <c r="J95" s="1">
        <f t="shared" si="21"/>
        <v>17617.169999999998</v>
      </c>
      <c r="K95" s="1">
        <f t="shared" si="21"/>
        <v>0</v>
      </c>
      <c r="L95" s="1">
        <f t="shared" si="11"/>
        <v>7501713.1499999994</v>
      </c>
    </row>
    <row r="96" spans="1:12" x14ac:dyDescent="0.2">
      <c r="A96" s="13">
        <v>13</v>
      </c>
      <c r="B96" s="2" t="s">
        <v>10</v>
      </c>
      <c r="C96" s="1">
        <f t="shared" si="8"/>
        <v>6867606.21</v>
      </c>
      <c r="D96" s="1">
        <f t="shared" si="9"/>
        <v>2139517.75</v>
      </c>
      <c r="E96" s="1">
        <f t="shared" si="9"/>
        <v>95714.41</v>
      </c>
      <c r="F96" s="1">
        <f t="shared" ref="F96:K96" si="22">F166</f>
        <v>175723.35</v>
      </c>
      <c r="G96" s="1">
        <f t="shared" si="22"/>
        <v>130795.07</v>
      </c>
      <c r="H96" s="1">
        <f t="shared" si="22"/>
        <v>544455</v>
      </c>
      <c r="I96" s="1">
        <f t="shared" si="22"/>
        <v>8823.19</v>
      </c>
      <c r="J96" s="1">
        <f t="shared" si="22"/>
        <v>22443.55</v>
      </c>
      <c r="K96" s="1">
        <f t="shared" si="22"/>
        <v>0</v>
      </c>
      <c r="L96" s="1">
        <f t="shared" si="11"/>
        <v>9985078.5300000012</v>
      </c>
    </row>
    <row r="97" spans="1:12" x14ac:dyDescent="0.2">
      <c r="A97" s="13">
        <v>14</v>
      </c>
      <c r="B97" s="2" t="s">
        <v>26</v>
      </c>
      <c r="C97" s="1">
        <f t="shared" si="8"/>
        <v>3631260.4699999997</v>
      </c>
      <c r="D97" s="1">
        <f t="shared" si="9"/>
        <v>1253039.8</v>
      </c>
      <c r="E97" s="1">
        <f t="shared" si="9"/>
        <v>176445</v>
      </c>
      <c r="F97" s="1">
        <f t="shared" ref="F97:K97" si="23">F167</f>
        <v>32250.75</v>
      </c>
      <c r="G97" s="1">
        <f t="shared" si="23"/>
        <v>24731.33</v>
      </c>
      <c r="H97" s="1">
        <f t="shared" si="23"/>
        <v>711187</v>
      </c>
      <c r="I97" s="1">
        <f t="shared" si="23"/>
        <v>5829.77</v>
      </c>
      <c r="J97" s="1">
        <f t="shared" si="23"/>
        <v>14829.19</v>
      </c>
      <c r="K97" s="1">
        <f t="shared" si="23"/>
        <v>0</v>
      </c>
      <c r="L97" s="1">
        <f t="shared" si="11"/>
        <v>5849573.3099999996</v>
      </c>
    </row>
    <row r="98" spans="1:12" x14ac:dyDescent="0.2">
      <c r="A98" s="13">
        <v>15</v>
      </c>
      <c r="B98" s="2" t="s">
        <v>25</v>
      </c>
      <c r="C98" s="1">
        <f t="shared" si="8"/>
        <v>4403027.43</v>
      </c>
      <c r="D98" s="1">
        <f t="shared" si="9"/>
        <v>1278481.5</v>
      </c>
      <c r="E98" s="1">
        <f t="shared" si="9"/>
        <v>140711.78999999998</v>
      </c>
      <c r="F98" s="1">
        <f t="shared" ref="F98:K98" si="24">F168</f>
        <v>98932.39</v>
      </c>
      <c r="G98" s="1">
        <f t="shared" si="24"/>
        <v>75360.61</v>
      </c>
      <c r="H98" s="1">
        <f t="shared" si="24"/>
        <v>1140</v>
      </c>
      <c r="I98" s="1">
        <f t="shared" si="24"/>
        <v>6023.97</v>
      </c>
      <c r="J98" s="1">
        <f t="shared" si="24"/>
        <v>15323.18</v>
      </c>
      <c r="K98" s="1">
        <f t="shared" si="24"/>
        <v>0</v>
      </c>
      <c r="L98" s="1">
        <f t="shared" si="11"/>
        <v>6019000.8699999992</v>
      </c>
    </row>
    <row r="99" spans="1:12" x14ac:dyDescent="0.2">
      <c r="A99" s="13">
        <v>16</v>
      </c>
      <c r="B99" s="2" t="s">
        <v>23</v>
      </c>
      <c r="C99" s="1">
        <f t="shared" si="8"/>
        <v>11425025.639999999</v>
      </c>
      <c r="D99" s="1">
        <f t="shared" si="9"/>
        <v>5540502.6100000003</v>
      </c>
      <c r="E99" s="1">
        <f t="shared" si="9"/>
        <v>66157.31</v>
      </c>
      <c r="F99" s="1">
        <f t="shared" ref="F99:K99" si="25">F169</f>
        <v>393670.57</v>
      </c>
      <c r="G99" s="1">
        <f t="shared" si="25"/>
        <v>296600.55</v>
      </c>
      <c r="H99" s="1">
        <f t="shared" si="25"/>
        <v>996984</v>
      </c>
      <c r="I99" s="1">
        <f t="shared" si="25"/>
        <v>12572.6</v>
      </c>
      <c r="J99" s="1">
        <f t="shared" si="25"/>
        <v>31980.93</v>
      </c>
      <c r="K99" s="1">
        <f t="shared" si="25"/>
        <v>0</v>
      </c>
      <c r="L99" s="1">
        <f t="shared" si="11"/>
        <v>18763494.210000001</v>
      </c>
    </row>
    <row r="100" spans="1:12" x14ac:dyDescent="0.2">
      <c r="A100" s="13">
        <v>17</v>
      </c>
      <c r="B100" s="2" t="s">
        <v>11</v>
      </c>
      <c r="C100" s="1">
        <f t="shared" si="8"/>
        <v>5017040.5599999996</v>
      </c>
      <c r="D100" s="1">
        <f t="shared" si="9"/>
        <v>1639966.25</v>
      </c>
      <c r="E100" s="1">
        <f t="shared" si="9"/>
        <v>118654.25</v>
      </c>
      <c r="F100" s="1">
        <f t="shared" ref="F100:K100" si="26">F170</f>
        <v>169248.82</v>
      </c>
      <c r="G100" s="1">
        <f t="shared" si="26"/>
        <v>129544.89</v>
      </c>
      <c r="H100" s="1">
        <f t="shared" si="26"/>
        <v>237030</v>
      </c>
      <c r="I100" s="1">
        <f t="shared" si="26"/>
        <v>5928.73</v>
      </c>
      <c r="J100" s="1">
        <f t="shared" si="26"/>
        <v>15080.92</v>
      </c>
      <c r="K100" s="1">
        <f t="shared" si="26"/>
        <v>0</v>
      </c>
      <c r="L100" s="1">
        <f t="shared" si="11"/>
        <v>7332494.4199999999</v>
      </c>
    </row>
    <row r="101" spans="1:12" x14ac:dyDescent="0.2">
      <c r="A101" s="13">
        <v>18</v>
      </c>
      <c r="B101" s="2" t="s">
        <v>2</v>
      </c>
      <c r="C101" s="1">
        <f t="shared" si="8"/>
        <v>49305138.879999995</v>
      </c>
      <c r="D101" s="1">
        <f t="shared" si="9"/>
        <v>19766442.629999999</v>
      </c>
      <c r="E101" s="1">
        <f t="shared" si="9"/>
        <v>36820.79</v>
      </c>
      <c r="F101" s="1">
        <f t="shared" ref="F101:K101" si="27">F171</f>
        <v>1600915.41</v>
      </c>
      <c r="G101" s="1">
        <f t="shared" si="27"/>
        <v>1548298.46</v>
      </c>
      <c r="H101" s="1">
        <f t="shared" si="27"/>
        <v>2787814</v>
      </c>
      <c r="I101" s="1">
        <f t="shared" si="27"/>
        <v>44996.01</v>
      </c>
      <c r="J101" s="1">
        <f t="shared" si="27"/>
        <v>114456.39</v>
      </c>
      <c r="K101" s="1">
        <f t="shared" si="27"/>
        <v>0</v>
      </c>
      <c r="L101" s="1">
        <f t="shared" si="11"/>
        <v>75204882.569999993</v>
      </c>
    </row>
    <row r="102" spans="1:12" x14ac:dyDescent="0.2">
      <c r="A102" s="13">
        <v>19</v>
      </c>
      <c r="B102" s="2" t="s">
        <v>12</v>
      </c>
      <c r="C102" s="1">
        <f t="shared" si="8"/>
        <v>5464392.54</v>
      </c>
      <c r="D102" s="1">
        <f t="shared" si="9"/>
        <v>2006077.12</v>
      </c>
      <c r="E102" s="1">
        <f t="shared" si="9"/>
        <v>111816.42000000001</v>
      </c>
      <c r="F102" s="1">
        <f t="shared" ref="F102:K102" si="28">F172</f>
        <v>129747.79</v>
      </c>
      <c r="G102" s="1">
        <f t="shared" si="28"/>
        <v>98922.05</v>
      </c>
      <c r="H102" s="1">
        <f t="shared" si="28"/>
        <v>502391</v>
      </c>
      <c r="I102" s="1">
        <f t="shared" si="28"/>
        <v>6695.37</v>
      </c>
      <c r="J102" s="1">
        <f t="shared" si="28"/>
        <v>17031.009999999998</v>
      </c>
      <c r="K102" s="1">
        <f t="shared" si="28"/>
        <v>0</v>
      </c>
      <c r="L102" s="1">
        <f t="shared" si="11"/>
        <v>8337073.2999999998</v>
      </c>
    </row>
    <row r="103" spans="1:12" x14ac:dyDescent="0.2">
      <c r="A103" s="13">
        <v>20</v>
      </c>
      <c r="B103" s="2" t="s">
        <v>13</v>
      </c>
      <c r="C103" s="1">
        <f t="shared" si="8"/>
        <v>5349941.45</v>
      </c>
      <c r="D103" s="1">
        <f t="shared" si="9"/>
        <v>1691903.6400000001</v>
      </c>
      <c r="E103" s="1">
        <f t="shared" si="9"/>
        <v>130124.16</v>
      </c>
      <c r="F103" s="1">
        <f t="shared" ref="F103:K103" si="29">F173</f>
        <v>210364.32</v>
      </c>
      <c r="G103" s="1">
        <f t="shared" si="29"/>
        <v>152851.19</v>
      </c>
      <c r="H103" s="1">
        <f t="shared" si="29"/>
        <v>2631726</v>
      </c>
      <c r="I103" s="1">
        <f t="shared" si="29"/>
        <v>8480.0499999999993</v>
      </c>
      <c r="J103" s="1">
        <f t="shared" si="29"/>
        <v>21570.720000000001</v>
      </c>
      <c r="K103" s="1">
        <f t="shared" si="29"/>
        <v>0</v>
      </c>
      <c r="L103" s="1">
        <f t="shared" si="11"/>
        <v>10196961.530000003</v>
      </c>
    </row>
    <row r="104" spans="1:12" x14ac:dyDescent="0.2">
      <c r="A104" s="34" t="s">
        <v>0</v>
      </c>
      <c r="B104" s="35"/>
      <c r="C104" s="14">
        <f>SUM(C84:C103)</f>
        <v>148837525.19999996</v>
      </c>
      <c r="D104" s="14">
        <f t="shared" ref="D104:L104" si="30">SUM(D84:D103)</f>
        <v>53317364.999999993</v>
      </c>
      <c r="E104" s="14">
        <f t="shared" si="30"/>
        <v>2778943.7300000004</v>
      </c>
      <c r="F104" s="14">
        <f>SUM(F84:F103)</f>
        <v>4537247.8499999996</v>
      </c>
      <c r="G104" s="14">
        <f>SUM(G84:G103)</f>
        <v>3802484.48</v>
      </c>
      <c r="H104" s="14">
        <f t="shared" si="30"/>
        <v>23606845</v>
      </c>
      <c r="I104" s="14">
        <f t="shared" si="30"/>
        <v>192245.4</v>
      </c>
      <c r="J104" s="14">
        <f t="shared" si="30"/>
        <v>489014.78</v>
      </c>
      <c r="K104" s="14">
        <f t="shared" si="30"/>
        <v>0</v>
      </c>
      <c r="L104" s="14">
        <f t="shared" si="30"/>
        <v>237561671.44</v>
      </c>
    </row>
    <row r="110" spans="1:12" ht="16.5" x14ac:dyDescent="0.25">
      <c r="A110" s="22" t="s">
        <v>18</v>
      </c>
      <c r="B110" s="22"/>
      <c r="C110" s="22"/>
      <c r="D110" s="22"/>
      <c r="E110" s="22"/>
      <c r="F110" s="22"/>
    </row>
    <row r="111" spans="1:12" ht="15" x14ac:dyDescent="0.2">
      <c r="A111" s="23" t="s">
        <v>22</v>
      </c>
      <c r="B111" s="23"/>
      <c r="C111" s="23"/>
      <c r="D111" s="23"/>
      <c r="E111" s="23"/>
      <c r="F111" s="23"/>
    </row>
    <row r="112" spans="1:12" ht="14.25" x14ac:dyDescent="0.2">
      <c r="A112" s="24" t="s">
        <v>21</v>
      </c>
      <c r="B112" s="24"/>
      <c r="C112" s="24"/>
      <c r="D112" s="24"/>
      <c r="E112" s="24"/>
      <c r="F112" s="24"/>
    </row>
    <row r="113" spans="1:6" x14ac:dyDescent="0.2">
      <c r="B113" s="7" t="s">
        <v>17</v>
      </c>
      <c r="F113" s="8"/>
    </row>
    <row r="114" spans="1:6" x14ac:dyDescent="0.2">
      <c r="A114" s="41" t="s">
        <v>44</v>
      </c>
      <c r="B114" s="41"/>
      <c r="C114" s="41"/>
      <c r="D114" s="41"/>
      <c r="E114" s="41"/>
      <c r="F114" s="41"/>
    </row>
    <row r="115" spans="1:6" x14ac:dyDescent="0.2">
      <c r="F115" s="4" t="s">
        <v>24</v>
      </c>
    </row>
    <row r="116" spans="1:6" ht="23.1" customHeight="1" x14ac:dyDescent="0.2">
      <c r="A116" s="25" t="s">
        <v>1</v>
      </c>
      <c r="B116" s="25" t="s">
        <v>31</v>
      </c>
      <c r="C116" s="28" t="s">
        <v>32</v>
      </c>
      <c r="D116" s="28" t="s">
        <v>33</v>
      </c>
      <c r="E116" s="28" t="s">
        <v>34</v>
      </c>
      <c r="F116" s="28" t="s">
        <v>41</v>
      </c>
    </row>
    <row r="117" spans="1:6" ht="23.1" customHeight="1" x14ac:dyDescent="0.2">
      <c r="A117" s="26"/>
      <c r="B117" s="26"/>
      <c r="C117" s="29"/>
      <c r="D117" s="29"/>
      <c r="E117" s="29"/>
      <c r="F117" s="29"/>
    </row>
    <row r="118" spans="1:6" ht="23.1" customHeight="1" x14ac:dyDescent="0.2">
      <c r="A118" s="27"/>
      <c r="B118" s="27"/>
      <c r="C118" s="30"/>
      <c r="D118" s="30"/>
      <c r="E118" s="30"/>
      <c r="F118" s="30"/>
    </row>
    <row r="119" spans="1:6" x14ac:dyDescent="0.2">
      <c r="A119" s="17">
        <v>1</v>
      </c>
      <c r="B119" s="5" t="s">
        <v>3</v>
      </c>
      <c r="C119" s="6">
        <v>253844.78</v>
      </c>
      <c r="D119" s="6">
        <v>49163.29</v>
      </c>
      <c r="E119" s="6">
        <v>6226.71</v>
      </c>
      <c r="F119" s="6">
        <f t="shared" ref="F119:F138" si="31">SUM(C119:E119)</f>
        <v>309234.78000000003</v>
      </c>
    </row>
    <row r="120" spans="1:6" x14ac:dyDescent="0.2">
      <c r="A120" s="17">
        <v>2</v>
      </c>
      <c r="B120" s="5" t="s">
        <v>4</v>
      </c>
      <c r="C120" s="6">
        <v>201565.34</v>
      </c>
      <c r="D120" s="6">
        <v>21122.29</v>
      </c>
      <c r="E120" s="6">
        <v>6226.71</v>
      </c>
      <c r="F120" s="6">
        <f t="shared" si="31"/>
        <v>228914.34</v>
      </c>
    </row>
    <row r="121" spans="1:6" x14ac:dyDescent="0.2">
      <c r="A121" s="17">
        <v>3</v>
      </c>
      <c r="B121" s="5" t="s">
        <v>19</v>
      </c>
      <c r="C121" s="6">
        <v>188186.19</v>
      </c>
      <c r="D121" s="6">
        <v>16993.39</v>
      </c>
      <c r="E121" s="6">
        <v>6226.71</v>
      </c>
      <c r="F121" s="6">
        <f t="shared" si="31"/>
        <v>211406.29</v>
      </c>
    </row>
    <row r="122" spans="1:6" x14ac:dyDescent="0.2">
      <c r="A122" s="17">
        <v>4</v>
      </c>
      <c r="B122" s="5" t="s">
        <v>20</v>
      </c>
      <c r="C122" s="6">
        <v>664268.34</v>
      </c>
      <c r="D122" s="6">
        <v>525466.67000000004</v>
      </c>
      <c r="E122" s="6">
        <v>6226.71</v>
      </c>
      <c r="F122" s="6">
        <f t="shared" si="31"/>
        <v>1195961.72</v>
      </c>
    </row>
    <row r="123" spans="1:6" x14ac:dyDescent="0.2">
      <c r="A123" s="17">
        <v>5</v>
      </c>
      <c r="B123" s="5" t="s">
        <v>5</v>
      </c>
      <c r="C123" s="6">
        <v>348849.1</v>
      </c>
      <c r="D123" s="6">
        <v>106459.6</v>
      </c>
      <c r="E123" s="6">
        <v>6226.71</v>
      </c>
      <c r="F123" s="6">
        <f t="shared" si="31"/>
        <v>461535.41</v>
      </c>
    </row>
    <row r="124" spans="1:6" x14ac:dyDescent="0.2">
      <c r="A124" s="17">
        <v>6</v>
      </c>
      <c r="B124" s="5" t="s">
        <v>15</v>
      </c>
      <c r="C124" s="6">
        <v>610478.92000000004</v>
      </c>
      <c r="D124" s="6">
        <v>36205.089999999997</v>
      </c>
      <c r="E124" s="6">
        <v>6226.71</v>
      </c>
      <c r="F124" s="6">
        <f t="shared" si="31"/>
        <v>652910.72</v>
      </c>
    </row>
    <row r="125" spans="1:6" x14ac:dyDescent="0.2">
      <c r="A125" s="17">
        <v>7</v>
      </c>
      <c r="B125" s="5" t="s">
        <v>16</v>
      </c>
      <c r="C125" s="6">
        <v>178011.58</v>
      </c>
      <c r="D125" s="6">
        <v>10699.59</v>
      </c>
      <c r="E125" s="6">
        <v>6226.71</v>
      </c>
      <c r="F125" s="6">
        <f t="shared" si="31"/>
        <v>194937.87999999998</v>
      </c>
    </row>
    <row r="126" spans="1:6" x14ac:dyDescent="0.2">
      <c r="A126" s="17">
        <v>8</v>
      </c>
      <c r="B126" s="5" t="s">
        <v>6</v>
      </c>
      <c r="C126" s="6">
        <v>272144.73</v>
      </c>
      <c r="D126" s="6">
        <v>51489.67</v>
      </c>
      <c r="E126" s="6">
        <v>6226.71</v>
      </c>
      <c r="F126" s="6">
        <f t="shared" si="31"/>
        <v>329861.11</v>
      </c>
    </row>
    <row r="127" spans="1:6" x14ac:dyDescent="0.2">
      <c r="A127" s="17">
        <v>9</v>
      </c>
      <c r="B127" s="5" t="s">
        <v>7</v>
      </c>
      <c r="C127" s="6">
        <v>223127.95</v>
      </c>
      <c r="D127" s="6">
        <v>23424.79</v>
      </c>
      <c r="E127" s="6">
        <v>6226.71</v>
      </c>
      <c r="F127" s="6">
        <f t="shared" si="31"/>
        <v>252779.45</v>
      </c>
    </row>
    <row r="128" spans="1:6" x14ac:dyDescent="0.2">
      <c r="A128" s="17">
        <v>10</v>
      </c>
      <c r="B128" s="5" t="s">
        <v>14</v>
      </c>
      <c r="C128" s="6">
        <v>195750.53</v>
      </c>
      <c r="D128" s="6">
        <v>13163.99</v>
      </c>
      <c r="E128" s="6">
        <v>6226.71</v>
      </c>
      <c r="F128" s="6">
        <f t="shared" si="31"/>
        <v>215141.22999999998</v>
      </c>
    </row>
    <row r="129" spans="1:12" x14ac:dyDescent="0.2">
      <c r="A129" s="17">
        <v>11</v>
      </c>
      <c r="B129" s="5" t="s">
        <v>8</v>
      </c>
      <c r="C129" s="6">
        <v>235156.2</v>
      </c>
      <c r="D129" s="6">
        <v>31832.5</v>
      </c>
      <c r="E129" s="6">
        <v>6226.71</v>
      </c>
      <c r="F129" s="6">
        <f t="shared" si="31"/>
        <v>273215.41000000003</v>
      </c>
    </row>
    <row r="130" spans="1:12" x14ac:dyDescent="0.2">
      <c r="A130" s="17">
        <v>12</v>
      </c>
      <c r="B130" s="5" t="s">
        <v>9</v>
      </c>
      <c r="C130" s="6">
        <v>179892.56</v>
      </c>
      <c r="D130" s="6">
        <v>24287.35</v>
      </c>
      <c r="E130" s="6">
        <v>6226.71</v>
      </c>
      <c r="F130" s="6">
        <f t="shared" si="31"/>
        <v>210406.62</v>
      </c>
    </row>
    <row r="131" spans="1:12" x14ac:dyDescent="0.2">
      <c r="A131" s="17">
        <v>13</v>
      </c>
      <c r="B131" s="5" t="s">
        <v>10</v>
      </c>
      <c r="C131" s="6">
        <v>270507.51</v>
      </c>
      <c r="D131" s="6">
        <v>44351.14</v>
      </c>
      <c r="E131" s="6">
        <v>6226.71</v>
      </c>
      <c r="F131" s="6">
        <f t="shared" si="31"/>
        <v>321085.36000000004</v>
      </c>
    </row>
    <row r="132" spans="1:12" x14ac:dyDescent="0.2">
      <c r="A132" s="17">
        <v>14</v>
      </c>
      <c r="B132" s="5" t="s">
        <v>26</v>
      </c>
      <c r="C132" s="6">
        <v>177293.36</v>
      </c>
      <c r="D132" s="6">
        <v>8563.24</v>
      </c>
      <c r="E132" s="6">
        <v>6226.71</v>
      </c>
      <c r="F132" s="6">
        <f t="shared" si="31"/>
        <v>192083.30999999997</v>
      </c>
    </row>
    <row r="133" spans="1:12" x14ac:dyDescent="0.2">
      <c r="A133" s="17">
        <v>15</v>
      </c>
      <c r="B133" s="5" t="s">
        <v>25</v>
      </c>
      <c r="C133" s="6">
        <v>265116.82</v>
      </c>
      <c r="D133" s="6">
        <v>27735.21</v>
      </c>
      <c r="E133" s="6">
        <v>6226.71</v>
      </c>
      <c r="F133" s="6">
        <f t="shared" si="31"/>
        <v>299078.74000000005</v>
      </c>
    </row>
    <row r="134" spans="1:12" x14ac:dyDescent="0.2">
      <c r="A134" s="17">
        <v>16</v>
      </c>
      <c r="B134" s="5" t="s">
        <v>23</v>
      </c>
      <c r="C134" s="6">
        <v>476765.53</v>
      </c>
      <c r="D134" s="6">
        <v>110443.69</v>
      </c>
      <c r="E134" s="6">
        <v>6226.71</v>
      </c>
      <c r="F134" s="6">
        <f t="shared" si="31"/>
        <v>593435.92999999993</v>
      </c>
    </row>
    <row r="135" spans="1:12" x14ac:dyDescent="0.2">
      <c r="A135" s="17">
        <v>17</v>
      </c>
      <c r="B135" s="5" t="s">
        <v>11</v>
      </c>
      <c r="C135" s="6">
        <v>258550.88</v>
      </c>
      <c r="D135" s="6">
        <v>54837.96</v>
      </c>
      <c r="E135" s="6">
        <v>6226.71</v>
      </c>
      <c r="F135" s="6">
        <f t="shared" si="31"/>
        <v>319615.55000000005</v>
      </c>
    </row>
    <row r="136" spans="1:12" x14ac:dyDescent="0.2">
      <c r="A136" s="17">
        <v>18</v>
      </c>
      <c r="B136" s="5" t="s">
        <v>2</v>
      </c>
      <c r="C136" s="6">
        <v>1573924.19</v>
      </c>
      <c r="D136" s="6">
        <v>694686.57</v>
      </c>
      <c r="E136" s="6">
        <v>6226.71</v>
      </c>
      <c r="F136" s="6">
        <f t="shared" si="31"/>
        <v>2274837.4699999997</v>
      </c>
    </row>
    <row r="137" spans="1:12" x14ac:dyDescent="0.2">
      <c r="A137" s="17">
        <v>19</v>
      </c>
      <c r="B137" s="5" t="s">
        <v>12</v>
      </c>
      <c r="C137" s="6">
        <v>242449.43</v>
      </c>
      <c r="D137" s="6">
        <v>28748.34</v>
      </c>
      <c r="E137" s="6">
        <v>6226.71</v>
      </c>
      <c r="F137" s="6">
        <f t="shared" si="31"/>
        <v>277424.48000000004</v>
      </c>
    </row>
    <row r="138" spans="1:12" x14ac:dyDescent="0.2">
      <c r="A138" s="17">
        <v>20</v>
      </c>
      <c r="B138" s="5" t="s">
        <v>13</v>
      </c>
      <c r="C138" s="6">
        <v>324194.51</v>
      </c>
      <c r="D138" s="6">
        <v>102126.63</v>
      </c>
      <c r="E138" s="6">
        <v>6226.64</v>
      </c>
      <c r="F138" s="6">
        <f t="shared" si="31"/>
        <v>432547.78</v>
      </c>
    </row>
    <row r="139" spans="1:12" x14ac:dyDescent="0.2">
      <c r="A139" s="42" t="s">
        <v>0</v>
      </c>
      <c r="B139" s="43"/>
      <c r="C139" s="15">
        <f>SUM(C119:C138)</f>
        <v>7140078.4499999993</v>
      </c>
      <c r="D139" s="15">
        <f t="shared" ref="D139:F139" si="32">SUM(D119:D138)</f>
        <v>1981801</v>
      </c>
      <c r="E139" s="15">
        <f t="shared" si="32"/>
        <v>124534.13000000005</v>
      </c>
      <c r="F139" s="15">
        <f t="shared" si="32"/>
        <v>9246413.5800000001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36" t="s">
        <v>18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5" x14ac:dyDescent="0.2">
      <c r="A144" s="37" t="s">
        <v>22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4.25" x14ac:dyDescent="0.2">
      <c r="A145" s="38" t="s">
        <v>21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4.25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39" t="s">
        <v>27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x14ac:dyDescent="0.2">
      <c r="A149" s="39" t="s">
        <v>42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ht="23.1" customHeight="1" x14ac:dyDescent="0.2">
      <c r="A151" s="25" t="s">
        <v>1</v>
      </c>
      <c r="B151" s="25" t="s">
        <v>31</v>
      </c>
      <c r="C151" s="28" t="s">
        <v>32</v>
      </c>
      <c r="D151" s="28" t="s">
        <v>33</v>
      </c>
      <c r="E151" s="28" t="s">
        <v>34</v>
      </c>
      <c r="F151" s="28" t="s">
        <v>35</v>
      </c>
      <c r="G151" s="28" t="s">
        <v>36</v>
      </c>
      <c r="H151" s="31" t="s">
        <v>37</v>
      </c>
      <c r="I151" s="28" t="s">
        <v>38</v>
      </c>
      <c r="J151" s="28" t="s">
        <v>39</v>
      </c>
      <c r="K151" s="28" t="s">
        <v>40</v>
      </c>
      <c r="L151" s="28" t="s">
        <v>41</v>
      </c>
    </row>
    <row r="152" spans="1:12" ht="23.1" customHeight="1" x14ac:dyDescent="0.2">
      <c r="A152" s="26"/>
      <c r="B152" s="26"/>
      <c r="C152" s="29"/>
      <c r="D152" s="29"/>
      <c r="E152" s="29"/>
      <c r="F152" s="29"/>
      <c r="G152" s="29"/>
      <c r="H152" s="32"/>
      <c r="I152" s="29"/>
      <c r="J152" s="29"/>
      <c r="K152" s="29"/>
      <c r="L152" s="29"/>
    </row>
    <row r="153" spans="1:12" ht="23.1" customHeight="1" x14ac:dyDescent="0.2">
      <c r="A153" s="27"/>
      <c r="B153" s="27"/>
      <c r="C153" s="30"/>
      <c r="D153" s="30"/>
      <c r="E153" s="30"/>
      <c r="F153" s="30"/>
      <c r="G153" s="30"/>
      <c r="H153" s="33"/>
      <c r="I153" s="30"/>
      <c r="J153" s="30"/>
      <c r="K153" s="30"/>
      <c r="L153" s="30"/>
    </row>
    <row r="154" spans="1:12" x14ac:dyDescent="0.2">
      <c r="A154" s="13">
        <v>1</v>
      </c>
      <c r="B154" s="2" t="s">
        <v>3</v>
      </c>
      <c r="C154" s="1">
        <v>5195882.45</v>
      </c>
      <c r="D154" s="1">
        <v>1658683.06</v>
      </c>
      <c r="E154" s="1">
        <v>109339.49</v>
      </c>
      <c r="F154" s="1">
        <v>158018.96</v>
      </c>
      <c r="G154" s="1">
        <v>121255.15</v>
      </c>
      <c r="H154" s="1">
        <v>41783</v>
      </c>
      <c r="I154" s="1">
        <v>7223.76</v>
      </c>
      <c r="J154" s="1">
        <v>18375.080000000002</v>
      </c>
      <c r="K154" s="1">
        <v>0</v>
      </c>
      <c r="L154" s="1">
        <f>SUM(C154:K154)</f>
        <v>7310560.9500000002</v>
      </c>
    </row>
    <row r="155" spans="1:12" x14ac:dyDescent="0.2">
      <c r="A155" s="13">
        <v>2</v>
      </c>
      <c r="B155" s="2" t="s">
        <v>4</v>
      </c>
      <c r="C155" s="1">
        <v>3844704.9</v>
      </c>
      <c r="D155" s="1">
        <v>1093796.6599999999</v>
      </c>
      <c r="E155" s="1">
        <v>149925.35999999999</v>
      </c>
      <c r="F155" s="1">
        <v>65452.36</v>
      </c>
      <c r="G155" s="1">
        <v>49311.7</v>
      </c>
      <c r="H155" s="1">
        <v>461633</v>
      </c>
      <c r="I155" s="1">
        <v>6121.01</v>
      </c>
      <c r="J155" s="1">
        <v>15570.01</v>
      </c>
      <c r="K155" s="1">
        <v>0</v>
      </c>
      <c r="L155" s="1">
        <f t="shared" ref="L155:L173" si="33">SUM(C155:K155)</f>
        <v>5686515</v>
      </c>
    </row>
    <row r="156" spans="1:12" x14ac:dyDescent="0.2">
      <c r="A156" s="13">
        <v>3</v>
      </c>
      <c r="B156" s="2" t="s">
        <v>19</v>
      </c>
      <c r="C156" s="1">
        <v>3349205.86</v>
      </c>
      <c r="D156" s="1">
        <v>997748.46</v>
      </c>
      <c r="E156" s="1">
        <v>157424.92000000001</v>
      </c>
      <c r="F156" s="1">
        <v>48117.75</v>
      </c>
      <c r="G156" s="1">
        <v>35918.89</v>
      </c>
      <c r="H156" s="1">
        <v>-11176</v>
      </c>
      <c r="I156" s="1">
        <v>4669.03</v>
      </c>
      <c r="J156" s="1">
        <v>11876.62</v>
      </c>
      <c r="K156" s="1">
        <v>0</v>
      </c>
      <c r="L156" s="1">
        <f t="shared" si="33"/>
        <v>4593785.53</v>
      </c>
    </row>
    <row r="157" spans="1:12" x14ac:dyDescent="0.2">
      <c r="A157" s="13">
        <v>4</v>
      </c>
      <c r="B157" s="2" t="s">
        <v>20</v>
      </c>
      <c r="C157" s="1">
        <v>7160330.04</v>
      </c>
      <c r="D157" s="1">
        <v>3035074.2</v>
      </c>
      <c r="E157" s="1">
        <v>134485.07999999999</v>
      </c>
      <c r="F157" s="1">
        <v>460500.06</v>
      </c>
      <c r="G157" s="1">
        <v>400199.57</v>
      </c>
      <c r="H157" s="1">
        <v>8852921</v>
      </c>
      <c r="I157" s="1">
        <v>18056.07</v>
      </c>
      <c r="J157" s="1">
        <v>45929.24</v>
      </c>
      <c r="K157" s="1">
        <v>0</v>
      </c>
      <c r="L157" s="1">
        <f t="shared" si="33"/>
        <v>20107495.260000002</v>
      </c>
    </row>
    <row r="158" spans="1:12" x14ac:dyDescent="0.2">
      <c r="A158" s="13">
        <v>5</v>
      </c>
      <c r="B158" s="2" t="s">
        <v>5</v>
      </c>
      <c r="C158" s="1">
        <v>6998282.4000000004</v>
      </c>
      <c r="D158" s="1">
        <v>2276566.42</v>
      </c>
      <c r="E158" s="1">
        <v>90149.43</v>
      </c>
      <c r="F158" s="1">
        <v>297176.12</v>
      </c>
      <c r="G158" s="1">
        <v>223502.26</v>
      </c>
      <c r="H158" s="1">
        <v>-3541</v>
      </c>
      <c r="I158" s="1">
        <v>10606.2</v>
      </c>
      <c r="J158" s="1">
        <v>26979</v>
      </c>
      <c r="K158" s="1">
        <v>0</v>
      </c>
      <c r="L158" s="1">
        <f t="shared" si="33"/>
        <v>9919720.8299999982</v>
      </c>
    </row>
    <row r="159" spans="1:12" x14ac:dyDescent="0.2">
      <c r="A159" s="13">
        <v>6</v>
      </c>
      <c r="B159" s="2" t="s">
        <v>15</v>
      </c>
      <c r="C159" s="1">
        <v>3001762.19</v>
      </c>
      <c r="D159" s="1">
        <v>761488.19</v>
      </c>
      <c r="E159" s="1">
        <v>232199.97</v>
      </c>
      <c r="F159" s="1">
        <v>151968.63</v>
      </c>
      <c r="G159" s="1">
        <v>106023.71</v>
      </c>
      <c r="H159" s="1">
        <v>1097724</v>
      </c>
      <c r="I159" s="1">
        <v>6372.19</v>
      </c>
      <c r="J159" s="1">
        <v>16208.94</v>
      </c>
      <c r="K159" s="1">
        <v>0</v>
      </c>
      <c r="L159" s="1">
        <f t="shared" si="33"/>
        <v>5373747.8200000012</v>
      </c>
    </row>
    <row r="160" spans="1:12" x14ac:dyDescent="0.2">
      <c r="A160" s="13">
        <v>7</v>
      </c>
      <c r="B160" s="2" t="s">
        <v>16</v>
      </c>
      <c r="C160" s="1">
        <v>2593828.13</v>
      </c>
      <c r="D160" s="1">
        <v>671260.62</v>
      </c>
      <c r="E160" s="1">
        <v>228229.61</v>
      </c>
      <c r="F160" s="1">
        <v>49714.71</v>
      </c>
      <c r="G160" s="1">
        <v>36544</v>
      </c>
      <c r="H160" s="1">
        <v>0</v>
      </c>
      <c r="I160" s="1">
        <v>4636.67</v>
      </c>
      <c r="J160" s="1">
        <v>11794.3</v>
      </c>
      <c r="K160" s="1">
        <v>0</v>
      </c>
      <c r="L160" s="1">
        <f t="shared" si="33"/>
        <v>3596008.0399999996</v>
      </c>
    </row>
    <row r="161" spans="1:12" x14ac:dyDescent="0.2">
      <c r="A161" s="13">
        <v>8</v>
      </c>
      <c r="B161" s="2" t="s">
        <v>6</v>
      </c>
      <c r="C161" s="1">
        <v>4486631.16</v>
      </c>
      <c r="D161" s="1">
        <v>1456010.25</v>
      </c>
      <c r="E161" s="1">
        <v>122132.86</v>
      </c>
      <c r="F161" s="1">
        <v>119568.83</v>
      </c>
      <c r="G161" s="1">
        <v>90250.240000000005</v>
      </c>
      <c r="H161" s="1">
        <v>235844</v>
      </c>
      <c r="I161" s="1">
        <v>6110.75</v>
      </c>
      <c r="J161" s="1">
        <v>15543.92</v>
      </c>
      <c r="K161" s="1">
        <v>0</v>
      </c>
      <c r="L161" s="1">
        <f t="shared" si="33"/>
        <v>6532092.0100000007</v>
      </c>
    </row>
    <row r="162" spans="1:12" x14ac:dyDescent="0.2">
      <c r="A162" s="13">
        <v>9</v>
      </c>
      <c r="B162" s="2" t="s">
        <v>7</v>
      </c>
      <c r="C162" s="1">
        <v>3856027.76</v>
      </c>
      <c r="D162" s="1">
        <v>1223973.69</v>
      </c>
      <c r="E162" s="1">
        <v>134485.07999999999</v>
      </c>
      <c r="F162" s="1">
        <v>74873.570000000007</v>
      </c>
      <c r="G162" s="1">
        <v>55768.49</v>
      </c>
      <c r="H162" s="1">
        <v>0</v>
      </c>
      <c r="I162" s="1">
        <v>4901.8100000000004</v>
      </c>
      <c r="J162" s="1">
        <v>12468.73</v>
      </c>
      <c r="K162" s="1">
        <v>0</v>
      </c>
      <c r="L162" s="1">
        <f t="shared" si="33"/>
        <v>5362499.13</v>
      </c>
    </row>
    <row r="163" spans="1:12" x14ac:dyDescent="0.2">
      <c r="A163" s="13">
        <v>10</v>
      </c>
      <c r="B163" s="2" t="s">
        <v>14</v>
      </c>
      <c r="C163" s="1">
        <v>4172965.39</v>
      </c>
      <c r="D163" s="1">
        <v>712770.34</v>
      </c>
      <c r="E163" s="1">
        <v>219186.02</v>
      </c>
      <c r="F163" s="1">
        <v>56727.34</v>
      </c>
      <c r="G163" s="1">
        <v>41895.769999999997</v>
      </c>
      <c r="H163" s="1">
        <v>1808976</v>
      </c>
      <c r="I163" s="1">
        <v>10662.84</v>
      </c>
      <c r="J163" s="1">
        <v>27123.09</v>
      </c>
      <c r="K163" s="1">
        <v>0</v>
      </c>
      <c r="L163" s="1">
        <f t="shared" si="33"/>
        <v>7050306.7899999991</v>
      </c>
    </row>
    <row r="164" spans="1:12" x14ac:dyDescent="0.2">
      <c r="A164" s="13">
        <v>11</v>
      </c>
      <c r="B164" s="2" t="s">
        <v>8</v>
      </c>
      <c r="C164" s="1">
        <v>4313035.59</v>
      </c>
      <c r="D164" s="1">
        <v>1745889</v>
      </c>
      <c r="E164" s="1">
        <v>133161.63</v>
      </c>
      <c r="F164" s="1">
        <v>145780.67000000001</v>
      </c>
      <c r="G164" s="1">
        <v>111765.59</v>
      </c>
      <c r="H164" s="1">
        <v>2039715</v>
      </c>
      <c r="I164" s="1">
        <v>6609.58</v>
      </c>
      <c r="J164" s="1">
        <v>16812.79</v>
      </c>
      <c r="K164" s="1">
        <v>0</v>
      </c>
      <c r="L164" s="1">
        <f t="shared" si="33"/>
        <v>8512769.8499999996</v>
      </c>
    </row>
    <row r="165" spans="1:12" x14ac:dyDescent="0.2">
      <c r="A165" s="13">
        <v>12</v>
      </c>
      <c r="B165" s="2" t="s">
        <v>9</v>
      </c>
      <c r="C165" s="1">
        <v>4850159.93</v>
      </c>
      <c r="D165" s="1">
        <v>1457864.59</v>
      </c>
      <c r="E165" s="1">
        <v>117059.63</v>
      </c>
      <c r="F165" s="1">
        <v>98495.45</v>
      </c>
      <c r="G165" s="1">
        <v>72944.960000000006</v>
      </c>
      <c r="H165" s="1">
        <v>670239</v>
      </c>
      <c r="I165" s="1">
        <v>6925.8</v>
      </c>
      <c r="J165" s="1">
        <v>17617.169999999998</v>
      </c>
      <c r="K165" s="1">
        <v>0</v>
      </c>
      <c r="L165" s="1">
        <f t="shared" si="33"/>
        <v>7291306.5299999993</v>
      </c>
    </row>
    <row r="166" spans="1:12" x14ac:dyDescent="0.2">
      <c r="A166" s="13">
        <v>13</v>
      </c>
      <c r="B166" s="2" t="s">
        <v>10</v>
      </c>
      <c r="C166" s="1">
        <v>6597098.7000000002</v>
      </c>
      <c r="D166" s="1">
        <v>2095166.61</v>
      </c>
      <c r="E166" s="1">
        <v>89487.7</v>
      </c>
      <c r="F166" s="1">
        <v>175723.35</v>
      </c>
      <c r="G166" s="1">
        <v>130795.07</v>
      </c>
      <c r="H166" s="1">
        <v>544455</v>
      </c>
      <c r="I166" s="1">
        <v>8823.19</v>
      </c>
      <c r="J166" s="1">
        <v>22443.55</v>
      </c>
      <c r="K166" s="1">
        <v>0</v>
      </c>
      <c r="L166" s="1">
        <f t="shared" si="33"/>
        <v>9663993.1699999999</v>
      </c>
    </row>
    <row r="167" spans="1:12" x14ac:dyDescent="0.2">
      <c r="A167" s="13">
        <v>14</v>
      </c>
      <c r="B167" s="2" t="s">
        <v>26</v>
      </c>
      <c r="C167" s="1">
        <v>3453967.11</v>
      </c>
      <c r="D167" s="1">
        <v>1244476.56</v>
      </c>
      <c r="E167" s="1">
        <v>170218.29</v>
      </c>
      <c r="F167" s="1">
        <v>32250.75</v>
      </c>
      <c r="G167" s="1">
        <v>24731.33</v>
      </c>
      <c r="H167" s="1">
        <v>711187</v>
      </c>
      <c r="I167" s="1">
        <v>5829.77</v>
      </c>
      <c r="J167" s="1">
        <v>14829.19</v>
      </c>
      <c r="K167" s="1">
        <v>0</v>
      </c>
      <c r="L167" s="1">
        <f t="shared" si="33"/>
        <v>5657490</v>
      </c>
    </row>
    <row r="168" spans="1:12" x14ac:dyDescent="0.2">
      <c r="A168" s="13">
        <v>15</v>
      </c>
      <c r="B168" s="2" t="s">
        <v>25</v>
      </c>
      <c r="C168" s="1">
        <v>4137910.61</v>
      </c>
      <c r="D168" s="1">
        <v>1250746.29</v>
      </c>
      <c r="E168" s="1">
        <v>134485.07999999999</v>
      </c>
      <c r="F168" s="1">
        <v>98932.39</v>
      </c>
      <c r="G168" s="1">
        <v>75360.61</v>
      </c>
      <c r="H168" s="1">
        <v>1140</v>
      </c>
      <c r="I168" s="1">
        <v>6023.97</v>
      </c>
      <c r="J168" s="1">
        <v>15323.18</v>
      </c>
      <c r="K168" s="1">
        <v>0</v>
      </c>
      <c r="L168" s="1">
        <f t="shared" si="33"/>
        <v>5719922.1299999999</v>
      </c>
    </row>
    <row r="169" spans="1:12" x14ac:dyDescent="0.2">
      <c r="A169" s="13">
        <v>16</v>
      </c>
      <c r="B169" s="2" t="s">
        <v>23</v>
      </c>
      <c r="C169" s="1">
        <v>10948260.109999999</v>
      </c>
      <c r="D169" s="1">
        <v>5430058.9199999999</v>
      </c>
      <c r="E169" s="1">
        <v>59930.6</v>
      </c>
      <c r="F169" s="1">
        <v>393670.57</v>
      </c>
      <c r="G169" s="1">
        <v>296600.55</v>
      </c>
      <c r="H169" s="1">
        <v>996984</v>
      </c>
      <c r="I169" s="1">
        <v>12572.6</v>
      </c>
      <c r="J169" s="1">
        <v>31980.93</v>
      </c>
      <c r="K169" s="1">
        <v>0</v>
      </c>
      <c r="L169" s="1">
        <f t="shared" si="33"/>
        <v>18170058.280000001</v>
      </c>
    </row>
    <row r="170" spans="1:12" x14ac:dyDescent="0.2">
      <c r="A170" s="13">
        <v>17</v>
      </c>
      <c r="B170" s="2" t="s">
        <v>11</v>
      </c>
      <c r="C170" s="1">
        <v>4758489.68</v>
      </c>
      <c r="D170" s="1">
        <v>1585128.29</v>
      </c>
      <c r="E170" s="1">
        <v>112427.54</v>
      </c>
      <c r="F170" s="1">
        <v>169248.82</v>
      </c>
      <c r="G170" s="1">
        <v>129544.89</v>
      </c>
      <c r="H170" s="1">
        <v>237030</v>
      </c>
      <c r="I170" s="1">
        <v>5928.73</v>
      </c>
      <c r="J170" s="1">
        <v>15080.92</v>
      </c>
      <c r="K170" s="1">
        <v>0</v>
      </c>
      <c r="L170" s="1">
        <f t="shared" si="33"/>
        <v>7012878.8700000001</v>
      </c>
    </row>
    <row r="171" spans="1:12" x14ac:dyDescent="0.2">
      <c r="A171" s="13">
        <v>18</v>
      </c>
      <c r="B171" s="2" t="s">
        <v>2</v>
      </c>
      <c r="C171" s="1">
        <v>47731214.689999998</v>
      </c>
      <c r="D171" s="1">
        <v>19071756.059999999</v>
      </c>
      <c r="E171" s="1">
        <v>30594.080000000002</v>
      </c>
      <c r="F171" s="1">
        <v>1600915.41</v>
      </c>
      <c r="G171" s="1">
        <v>1548298.46</v>
      </c>
      <c r="H171" s="1">
        <v>2787814</v>
      </c>
      <c r="I171" s="1">
        <v>44996.01</v>
      </c>
      <c r="J171" s="1">
        <v>114456.39</v>
      </c>
      <c r="K171" s="1">
        <v>0</v>
      </c>
      <c r="L171" s="1">
        <f t="shared" si="33"/>
        <v>72930045.099999994</v>
      </c>
    </row>
    <row r="172" spans="1:12" x14ac:dyDescent="0.2">
      <c r="A172" s="13">
        <v>19</v>
      </c>
      <c r="B172" s="2" t="s">
        <v>12</v>
      </c>
      <c r="C172" s="1">
        <v>5221943.1100000003</v>
      </c>
      <c r="D172" s="1">
        <v>1977328.78</v>
      </c>
      <c r="E172" s="1">
        <v>105589.71</v>
      </c>
      <c r="F172" s="1">
        <v>129747.79</v>
      </c>
      <c r="G172" s="1">
        <v>98922.05</v>
      </c>
      <c r="H172" s="1">
        <v>502391</v>
      </c>
      <c r="I172" s="1">
        <v>6695.37</v>
      </c>
      <c r="J172" s="1">
        <v>17031.009999999998</v>
      </c>
      <c r="K172" s="1">
        <v>0</v>
      </c>
      <c r="L172" s="1">
        <f t="shared" si="33"/>
        <v>8059648.8200000003</v>
      </c>
    </row>
    <row r="173" spans="1:12" x14ac:dyDescent="0.2">
      <c r="A173" s="13">
        <v>20</v>
      </c>
      <c r="B173" s="2" t="s">
        <v>13</v>
      </c>
      <c r="C173" s="1">
        <v>5025746.9400000004</v>
      </c>
      <c r="D173" s="1">
        <v>1589777.01</v>
      </c>
      <c r="E173" s="1">
        <v>123897.52</v>
      </c>
      <c r="F173" s="1">
        <v>210364.32</v>
      </c>
      <c r="G173" s="1">
        <v>152851.19</v>
      </c>
      <c r="H173" s="1">
        <v>2631726</v>
      </c>
      <c r="I173" s="1">
        <v>8480.0499999999993</v>
      </c>
      <c r="J173" s="1">
        <v>21570.720000000001</v>
      </c>
      <c r="K173" s="1">
        <v>0</v>
      </c>
      <c r="L173" s="1">
        <f t="shared" si="33"/>
        <v>9764413.7500000019</v>
      </c>
    </row>
    <row r="174" spans="1:12" x14ac:dyDescent="0.2">
      <c r="A174" s="34" t="s">
        <v>0</v>
      </c>
      <c r="B174" s="35"/>
      <c r="C174" s="14">
        <f>SUM(C154:C173)</f>
        <v>141697446.75</v>
      </c>
      <c r="D174" s="14">
        <f t="shared" ref="D174:L174" si="34">SUM(D154:D173)</f>
        <v>51335563.999999993</v>
      </c>
      <c r="E174" s="14">
        <f t="shared" si="34"/>
        <v>2654409.6</v>
      </c>
      <c r="F174" s="14">
        <f>SUM(F154:F173)</f>
        <v>4537247.8499999996</v>
      </c>
      <c r="G174" s="14">
        <f>SUM(G154:G173)</f>
        <v>3802484.48</v>
      </c>
      <c r="H174" s="14">
        <f t="shared" si="34"/>
        <v>23606845</v>
      </c>
      <c r="I174" s="14">
        <f t="shared" si="34"/>
        <v>192245.4</v>
      </c>
      <c r="J174" s="14">
        <f t="shared" si="34"/>
        <v>489014.78</v>
      </c>
      <c r="K174" s="14">
        <f t="shared" si="34"/>
        <v>0</v>
      </c>
      <c r="L174" s="14">
        <f t="shared" si="34"/>
        <v>228315257.85999995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36" t="s">
        <v>18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5" x14ac:dyDescent="0.2">
      <c r="A179" s="37" t="s">
        <v>22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4.25" x14ac:dyDescent="0.2">
      <c r="A180" s="38" t="s">
        <v>21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4.25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39" t="s">
        <v>27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">
      <c r="A184" s="39" t="s">
        <v>45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 s="12" t="s">
        <v>24</v>
      </c>
    </row>
    <row r="186" spans="1:12" ht="12.75" customHeight="1" x14ac:dyDescent="0.2">
      <c r="A186" s="25" t="s">
        <v>1</v>
      </c>
      <c r="B186" s="25" t="s">
        <v>31</v>
      </c>
      <c r="C186" s="28" t="s">
        <v>32</v>
      </c>
      <c r="D186" s="28" t="s">
        <v>33</v>
      </c>
      <c r="E186" s="28" t="s">
        <v>34</v>
      </c>
      <c r="F186" s="28" t="s">
        <v>35</v>
      </c>
      <c r="G186" s="28" t="s">
        <v>36</v>
      </c>
      <c r="H186" s="31" t="s">
        <v>37</v>
      </c>
      <c r="I186" s="28" t="s">
        <v>38</v>
      </c>
      <c r="J186" s="28" t="s">
        <v>39</v>
      </c>
      <c r="K186" s="28" t="s">
        <v>40</v>
      </c>
      <c r="L186" s="28" t="s">
        <v>41</v>
      </c>
    </row>
    <row r="187" spans="1:12" x14ac:dyDescent="0.2">
      <c r="A187" s="26"/>
      <c r="B187" s="26"/>
      <c r="C187" s="29"/>
      <c r="D187" s="29"/>
      <c r="E187" s="29"/>
      <c r="F187" s="29"/>
      <c r="G187" s="29"/>
      <c r="H187" s="32"/>
      <c r="I187" s="29"/>
      <c r="J187" s="29"/>
      <c r="K187" s="29"/>
      <c r="L187" s="29"/>
    </row>
    <row r="188" spans="1:12" x14ac:dyDescent="0.2">
      <c r="A188" s="27"/>
      <c r="B188" s="27"/>
      <c r="C188" s="30"/>
      <c r="D188" s="30"/>
      <c r="E188" s="30"/>
      <c r="F188" s="30"/>
      <c r="G188" s="30"/>
      <c r="H188" s="33"/>
      <c r="I188" s="30"/>
      <c r="J188" s="30"/>
      <c r="K188" s="30"/>
      <c r="L188" s="30"/>
    </row>
    <row r="189" spans="1:12" x14ac:dyDescent="0.2">
      <c r="A189" s="13">
        <v>1</v>
      </c>
      <c r="B189" s="2" t="s">
        <v>3</v>
      </c>
      <c r="C189" s="1">
        <v>4019432.55</v>
      </c>
      <c r="D189" s="1">
        <v>1413790.85</v>
      </c>
      <c r="E189" s="1">
        <v>113576.23</v>
      </c>
      <c r="F189" s="1">
        <v>155108.35999999999</v>
      </c>
      <c r="G189" s="1">
        <v>121255.15</v>
      </c>
      <c r="H189" s="1">
        <v>1693949</v>
      </c>
      <c r="I189" s="1">
        <v>7223.76</v>
      </c>
      <c r="J189" s="1">
        <v>22402.69</v>
      </c>
      <c r="K189" s="1">
        <v>0</v>
      </c>
      <c r="L189" s="1">
        <f>SUM(C189:K189)</f>
        <v>7546738.5900000017</v>
      </c>
    </row>
    <row r="190" spans="1:12" x14ac:dyDescent="0.2">
      <c r="A190" s="13">
        <v>2</v>
      </c>
      <c r="B190" s="2" t="s">
        <v>4</v>
      </c>
      <c r="C190" s="1">
        <v>2942202.84</v>
      </c>
      <c r="D190" s="1">
        <v>929855</v>
      </c>
      <c r="E190" s="1">
        <v>141478.03</v>
      </c>
      <c r="F190" s="1">
        <v>63919.7</v>
      </c>
      <c r="G190" s="1">
        <v>49311.7</v>
      </c>
      <c r="H190" s="1">
        <v>111279</v>
      </c>
      <c r="I190" s="1">
        <v>6121.01</v>
      </c>
      <c r="J190" s="1">
        <v>18982.78</v>
      </c>
      <c r="K190" s="1">
        <v>0</v>
      </c>
      <c r="L190" s="1">
        <f t="shared" ref="L190:L208" si="35">SUM(C190:K190)</f>
        <v>4263150.0599999996</v>
      </c>
    </row>
    <row r="191" spans="1:12" x14ac:dyDescent="0.2">
      <c r="A191" s="13">
        <v>3</v>
      </c>
      <c r="B191" s="2" t="s">
        <v>19</v>
      </c>
      <c r="C191" s="1">
        <v>2590357</v>
      </c>
      <c r="D191" s="1">
        <v>845927.93</v>
      </c>
      <c r="E191" s="1">
        <v>146633.79</v>
      </c>
      <c r="F191" s="1">
        <v>46910.42</v>
      </c>
      <c r="G191" s="1">
        <v>35918.89</v>
      </c>
      <c r="H191" s="1">
        <v>983723</v>
      </c>
      <c r="I191" s="1">
        <v>4669.03</v>
      </c>
      <c r="J191" s="1">
        <v>14479.84</v>
      </c>
      <c r="K191" s="1">
        <v>0</v>
      </c>
      <c r="L191" s="1">
        <f t="shared" si="35"/>
        <v>4668619.9000000004</v>
      </c>
    </row>
    <row r="192" spans="1:12" x14ac:dyDescent="0.2">
      <c r="A192" s="13">
        <v>4</v>
      </c>
      <c r="B192" s="2" t="s">
        <v>20</v>
      </c>
      <c r="C192" s="1">
        <v>5205075.82</v>
      </c>
      <c r="D192" s="1">
        <v>2699799.53</v>
      </c>
      <c r="E192" s="1">
        <v>130863.21</v>
      </c>
      <c r="F192" s="1">
        <v>424822.79</v>
      </c>
      <c r="G192" s="1">
        <v>400199.57</v>
      </c>
      <c r="H192" s="1">
        <v>3141888</v>
      </c>
      <c r="I192" s="1">
        <v>18056.07</v>
      </c>
      <c r="J192" s="1">
        <v>55996.42</v>
      </c>
      <c r="K192" s="1">
        <v>0</v>
      </c>
      <c r="L192" s="1">
        <f t="shared" si="35"/>
        <v>12076701.41</v>
      </c>
    </row>
    <row r="193" spans="1:12" x14ac:dyDescent="0.2">
      <c r="A193" s="13">
        <v>5</v>
      </c>
      <c r="B193" s="2" t="s">
        <v>5</v>
      </c>
      <c r="C193" s="1">
        <v>5377591.3300000001</v>
      </c>
      <c r="D193" s="1">
        <v>1950166.79</v>
      </c>
      <c r="E193" s="1">
        <v>100383.53</v>
      </c>
      <c r="F193" s="1">
        <v>288194.96999999997</v>
      </c>
      <c r="G193" s="1">
        <v>223502.26</v>
      </c>
      <c r="H193" s="1">
        <v>0</v>
      </c>
      <c r="I193" s="1">
        <v>10606.2</v>
      </c>
      <c r="J193" s="1">
        <v>32892.5</v>
      </c>
      <c r="K193" s="1">
        <v>0</v>
      </c>
      <c r="L193" s="1">
        <f t="shared" si="35"/>
        <v>7983337.5800000001</v>
      </c>
    </row>
    <row r="194" spans="1:12" x14ac:dyDescent="0.2">
      <c r="A194" s="13">
        <v>6</v>
      </c>
      <c r="B194" s="2" t="s">
        <v>15</v>
      </c>
      <c r="C194" s="1">
        <v>2231443.2799999998</v>
      </c>
      <c r="D194" s="1">
        <v>650094.53</v>
      </c>
      <c r="E194" s="1">
        <v>198039.83</v>
      </c>
      <c r="F194" s="1">
        <v>144824.99</v>
      </c>
      <c r="G194" s="1">
        <v>106023.71</v>
      </c>
      <c r="H194" s="1">
        <v>338044</v>
      </c>
      <c r="I194" s="1">
        <v>6372.19</v>
      </c>
      <c r="J194" s="1">
        <v>19761.759999999998</v>
      </c>
      <c r="K194" s="1">
        <v>0</v>
      </c>
      <c r="L194" s="1">
        <f t="shared" si="35"/>
        <v>3694604.2899999996</v>
      </c>
    </row>
    <row r="195" spans="1:12" x14ac:dyDescent="0.2">
      <c r="A195" s="13">
        <v>7</v>
      </c>
      <c r="B195" s="2" t="s">
        <v>16</v>
      </c>
      <c r="C195" s="1">
        <v>1964046.08</v>
      </c>
      <c r="D195" s="1">
        <v>568596.19999999995</v>
      </c>
      <c r="E195" s="1">
        <v>195310.31</v>
      </c>
      <c r="F195" s="1">
        <v>48225.19</v>
      </c>
      <c r="G195" s="1">
        <v>36544</v>
      </c>
      <c r="H195" s="1">
        <v>0</v>
      </c>
      <c r="I195" s="1">
        <v>4636.67</v>
      </c>
      <c r="J195" s="1">
        <v>14379.48</v>
      </c>
      <c r="K195" s="1">
        <v>0</v>
      </c>
      <c r="L195" s="1">
        <f t="shared" si="35"/>
        <v>2831737.93</v>
      </c>
    </row>
    <row r="196" spans="1:12" x14ac:dyDescent="0.2">
      <c r="A196" s="13">
        <v>8</v>
      </c>
      <c r="B196" s="2" t="s">
        <v>6</v>
      </c>
      <c r="C196" s="1">
        <v>3476003.7</v>
      </c>
      <c r="D196" s="1">
        <v>1241564.0900000001</v>
      </c>
      <c r="E196" s="1">
        <v>122371.36</v>
      </c>
      <c r="F196" s="1">
        <v>116590.21</v>
      </c>
      <c r="G196" s="1">
        <v>90250.240000000005</v>
      </c>
      <c r="H196" s="1">
        <v>122238</v>
      </c>
      <c r="I196" s="1">
        <v>6110.75</v>
      </c>
      <c r="J196" s="1">
        <v>18950.98</v>
      </c>
      <c r="K196" s="1">
        <v>0</v>
      </c>
      <c r="L196" s="1">
        <f t="shared" si="35"/>
        <v>5194079.330000001</v>
      </c>
    </row>
    <row r="197" spans="1:12" x14ac:dyDescent="0.2">
      <c r="A197" s="13">
        <v>9</v>
      </c>
      <c r="B197" s="2" t="s">
        <v>7</v>
      </c>
      <c r="C197" s="1">
        <v>3001879.06</v>
      </c>
      <c r="D197" s="1">
        <v>1039158.75</v>
      </c>
      <c r="E197" s="1">
        <v>130863.21</v>
      </c>
      <c r="F197" s="1">
        <v>72903.7</v>
      </c>
      <c r="G197" s="1">
        <v>55768.49</v>
      </c>
      <c r="H197" s="1">
        <v>672884</v>
      </c>
      <c r="I197" s="1">
        <v>4901.8100000000004</v>
      </c>
      <c r="J197" s="1">
        <v>15201.74</v>
      </c>
      <c r="K197" s="1">
        <v>0</v>
      </c>
      <c r="L197" s="1">
        <f t="shared" si="35"/>
        <v>4993560.76</v>
      </c>
    </row>
    <row r="198" spans="1:12" x14ac:dyDescent="0.2">
      <c r="A198" s="13">
        <v>10</v>
      </c>
      <c r="B198" s="2" t="s">
        <v>14</v>
      </c>
      <c r="C198" s="1">
        <v>3027693.21</v>
      </c>
      <c r="D198" s="1">
        <v>606221.23</v>
      </c>
      <c r="E198" s="1">
        <v>189093.06</v>
      </c>
      <c r="F198" s="1">
        <v>55079</v>
      </c>
      <c r="G198" s="1">
        <v>41895.769999999997</v>
      </c>
      <c r="H198" s="1">
        <v>1153711</v>
      </c>
      <c r="I198" s="1">
        <v>10662.84</v>
      </c>
      <c r="J198" s="1">
        <v>33068.17</v>
      </c>
      <c r="K198" s="1">
        <v>0</v>
      </c>
      <c r="L198" s="1">
        <f t="shared" si="35"/>
        <v>5117424.2799999993</v>
      </c>
    </row>
    <row r="199" spans="1:12" x14ac:dyDescent="0.2">
      <c r="A199" s="13">
        <v>11</v>
      </c>
      <c r="B199" s="2" t="s">
        <v>8</v>
      </c>
      <c r="C199" s="1">
        <v>3311195.8</v>
      </c>
      <c r="D199" s="1">
        <v>1322369.78</v>
      </c>
      <c r="E199" s="1">
        <v>129953.37</v>
      </c>
      <c r="F199" s="1">
        <v>143435.06</v>
      </c>
      <c r="G199" s="1">
        <v>111765.59</v>
      </c>
      <c r="H199" s="1">
        <v>3276180</v>
      </c>
      <c r="I199" s="1">
        <v>6609.58</v>
      </c>
      <c r="J199" s="1">
        <v>20497.97</v>
      </c>
      <c r="K199" s="1">
        <v>0</v>
      </c>
      <c r="L199" s="1">
        <f t="shared" si="35"/>
        <v>8322007.1499999994</v>
      </c>
    </row>
    <row r="200" spans="1:12" x14ac:dyDescent="0.2">
      <c r="A200" s="13">
        <v>12</v>
      </c>
      <c r="B200" s="2" t="s">
        <v>9</v>
      </c>
      <c r="C200" s="1">
        <v>3744455.62</v>
      </c>
      <c r="D200" s="1">
        <v>1238235.07</v>
      </c>
      <c r="E200" s="1">
        <v>118883.63</v>
      </c>
      <c r="F200" s="1">
        <v>95706.85</v>
      </c>
      <c r="G200" s="1">
        <v>72944.960000000006</v>
      </c>
      <c r="H200" s="1">
        <v>100761</v>
      </c>
      <c r="I200" s="1">
        <v>6925.8</v>
      </c>
      <c r="J200" s="1">
        <v>21478.66</v>
      </c>
      <c r="K200" s="1">
        <v>0</v>
      </c>
      <c r="L200" s="1">
        <f t="shared" si="35"/>
        <v>5399391.5899999999</v>
      </c>
    </row>
    <row r="201" spans="1:12" x14ac:dyDescent="0.2">
      <c r="A201" s="13">
        <v>13</v>
      </c>
      <c r="B201" s="2" t="s">
        <v>10</v>
      </c>
      <c r="C201" s="1">
        <v>5117761.3099999996</v>
      </c>
      <c r="D201" s="1">
        <v>1782357.83</v>
      </c>
      <c r="E201" s="1">
        <v>99928.61</v>
      </c>
      <c r="F201" s="1">
        <v>170855.93</v>
      </c>
      <c r="G201" s="1">
        <v>130795.07</v>
      </c>
      <c r="H201" s="1">
        <v>196889</v>
      </c>
      <c r="I201" s="1">
        <v>8823.19</v>
      </c>
      <c r="J201" s="1">
        <v>27362.93</v>
      </c>
      <c r="K201" s="1">
        <v>0</v>
      </c>
      <c r="L201" s="1">
        <f t="shared" si="35"/>
        <v>7534773.8700000001</v>
      </c>
    </row>
    <row r="202" spans="1:12" x14ac:dyDescent="0.2">
      <c r="A202" s="13">
        <v>14</v>
      </c>
      <c r="B202" s="2" t="s">
        <v>26</v>
      </c>
      <c r="C202" s="1">
        <v>2629545.58</v>
      </c>
      <c r="D202" s="1">
        <v>936534.79</v>
      </c>
      <c r="E202" s="1">
        <v>155428.93</v>
      </c>
      <c r="F202" s="1">
        <v>31732.400000000001</v>
      </c>
      <c r="G202" s="1">
        <v>24731.33</v>
      </c>
      <c r="H202" s="1">
        <v>180640</v>
      </c>
      <c r="I202" s="1">
        <v>5829.77</v>
      </c>
      <c r="J202" s="1">
        <v>18079.59</v>
      </c>
      <c r="K202" s="1">
        <v>0</v>
      </c>
      <c r="L202" s="1">
        <f t="shared" si="35"/>
        <v>3982522.39</v>
      </c>
    </row>
    <row r="203" spans="1:12" x14ac:dyDescent="0.2">
      <c r="A203" s="13">
        <v>15</v>
      </c>
      <c r="B203" s="2" t="s">
        <v>25</v>
      </c>
      <c r="C203" s="1">
        <v>3189828.99</v>
      </c>
      <c r="D203" s="1">
        <v>1063707.18</v>
      </c>
      <c r="E203" s="1">
        <v>130863.21</v>
      </c>
      <c r="F203" s="1">
        <v>97032.45</v>
      </c>
      <c r="G203" s="1">
        <v>75360.61</v>
      </c>
      <c r="H203" s="1">
        <v>811992</v>
      </c>
      <c r="I203" s="1">
        <v>6023.97</v>
      </c>
      <c r="J203" s="1">
        <v>18681.849999999999</v>
      </c>
      <c r="K203" s="1">
        <v>0</v>
      </c>
      <c r="L203" s="1">
        <f t="shared" si="35"/>
        <v>5393490.2599999998</v>
      </c>
    </row>
    <row r="204" spans="1:12" x14ac:dyDescent="0.2">
      <c r="A204" s="13">
        <v>16</v>
      </c>
      <c r="B204" s="2" t="s">
        <v>23</v>
      </c>
      <c r="C204" s="1">
        <v>8578561.9000000004</v>
      </c>
      <c r="D204" s="1">
        <v>4055528.31</v>
      </c>
      <c r="E204" s="1">
        <v>79608.820000000007</v>
      </c>
      <c r="F204" s="1">
        <v>383228.24</v>
      </c>
      <c r="G204" s="1">
        <v>296600.55</v>
      </c>
      <c r="H204" s="1">
        <v>2010233</v>
      </c>
      <c r="I204" s="1">
        <v>12572.6</v>
      </c>
      <c r="J204" s="1">
        <v>38990.800000000003</v>
      </c>
      <c r="K204" s="1">
        <v>0</v>
      </c>
      <c r="L204" s="1">
        <f t="shared" si="35"/>
        <v>15455324.220000003</v>
      </c>
    </row>
    <row r="205" spans="1:12" x14ac:dyDescent="0.2">
      <c r="A205" s="13">
        <v>17</v>
      </c>
      <c r="B205" s="2" t="s">
        <v>11</v>
      </c>
      <c r="C205" s="1">
        <v>3709396.27</v>
      </c>
      <c r="D205" s="1">
        <v>1349896.84</v>
      </c>
      <c r="E205" s="1">
        <v>115699.19</v>
      </c>
      <c r="F205" s="1">
        <v>166290.14000000001</v>
      </c>
      <c r="G205" s="1">
        <v>129544.89</v>
      </c>
      <c r="H205" s="1">
        <v>37290</v>
      </c>
      <c r="I205" s="1">
        <v>5928.73</v>
      </c>
      <c r="J205" s="1">
        <v>18386.490000000002</v>
      </c>
      <c r="K205" s="1">
        <v>0</v>
      </c>
      <c r="L205" s="1">
        <f t="shared" si="35"/>
        <v>5532432.5500000007</v>
      </c>
    </row>
    <row r="206" spans="1:12" x14ac:dyDescent="0.2">
      <c r="A206" s="13">
        <v>18</v>
      </c>
      <c r="B206" s="2" t="s">
        <v>2</v>
      </c>
      <c r="C206" s="1">
        <v>37804775.840000004</v>
      </c>
      <c r="D206" s="1">
        <v>16333559.439999999</v>
      </c>
      <c r="E206" s="1">
        <v>59440.67</v>
      </c>
      <c r="F206" s="1">
        <v>1548096.13</v>
      </c>
      <c r="G206" s="1">
        <v>1548298.46</v>
      </c>
      <c r="H206" s="1">
        <v>314506</v>
      </c>
      <c r="I206" s="1">
        <v>44996.01</v>
      </c>
      <c r="J206" s="1">
        <v>139543.97</v>
      </c>
      <c r="K206" s="1">
        <v>0</v>
      </c>
      <c r="L206" s="1">
        <f t="shared" si="35"/>
        <v>57793216.520000003</v>
      </c>
    </row>
    <row r="207" spans="1:12" x14ac:dyDescent="0.2">
      <c r="A207" s="13">
        <v>19</v>
      </c>
      <c r="B207" s="2" t="s">
        <v>12</v>
      </c>
      <c r="C207" s="1">
        <v>4062872.18</v>
      </c>
      <c r="D207" s="1">
        <v>1568185.81</v>
      </c>
      <c r="E207" s="1">
        <v>110998.34</v>
      </c>
      <c r="F207" s="1">
        <v>127403.15</v>
      </c>
      <c r="G207" s="1">
        <v>98922.05</v>
      </c>
      <c r="H207" s="1">
        <v>30845</v>
      </c>
      <c r="I207" s="1">
        <v>6695.37</v>
      </c>
      <c r="J207" s="1">
        <v>20764.02</v>
      </c>
      <c r="K207" s="1">
        <v>0</v>
      </c>
      <c r="L207" s="1">
        <f t="shared" si="35"/>
        <v>6026685.9199999999</v>
      </c>
    </row>
    <row r="208" spans="1:12" x14ac:dyDescent="0.2">
      <c r="A208" s="13">
        <v>20</v>
      </c>
      <c r="B208" s="2" t="s">
        <v>13</v>
      </c>
      <c r="C208" s="1">
        <v>3826268.99</v>
      </c>
      <c r="D208" s="1">
        <v>1365993.05</v>
      </c>
      <c r="E208" s="1">
        <v>123584.37</v>
      </c>
      <c r="F208" s="1">
        <v>201413.85</v>
      </c>
      <c r="G208" s="1">
        <v>152851.19</v>
      </c>
      <c r="H208" s="1">
        <v>591874</v>
      </c>
      <c r="I208" s="1">
        <v>8480.0499999999993</v>
      </c>
      <c r="J208" s="1">
        <v>26298.76</v>
      </c>
      <c r="K208" s="1">
        <v>0</v>
      </c>
      <c r="L208" s="1">
        <f t="shared" si="35"/>
        <v>6296764.2599999998</v>
      </c>
    </row>
    <row r="209" spans="1:12" x14ac:dyDescent="0.2">
      <c r="A209" s="34" t="s">
        <v>0</v>
      </c>
      <c r="B209" s="35"/>
      <c r="C209" s="14">
        <f>SUM(C189:C208)</f>
        <v>109810387.35000001</v>
      </c>
      <c r="D209" s="14">
        <f t="shared" ref="D209:L209" si="36">SUM(D189:D208)</f>
        <v>42961543</v>
      </c>
      <c r="E209" s="14">
        <f t="shared" si="36"/>
        <v>2593001.6999999997</v>
      </c>
      <c r="F209" s="14">
        <f>SUM(F189:F208)</f>
        <v>4381773.5299999993</v>
      </c>
      <c r="G209" s="14">
        <f>SUM(G189:G208)</f>
        <v>3802484.48</v>
      </c>
      <c r="H209" s="14">
        <f t="shared" si="36"/>
        <v>15768926</v>
      </c>
      <c r="I209" s="14">
        <f t="shared" si="36"/>
        <v>192245.4</v>
      </c>
      <c r="J209" s="14">
        <f t="shared" si="36"/>
        <v>596201.39999999991</v>
      </c>
      <c r="K209" s="14">
        <f t="shared" si="36"/>
        <v>0</v>
      </c>
      <c r="L209" s="14">
        <f t="shared" si="36"/>
        <v>180106562.85999998</v>
      </c>
    </row>
  </sheetData>
  <mergeCells count="102">
    <mergeCell ref="J151:J153"/>
    <mergeCell ref="K151:K153"/>
    <mergeCell ref="L151:L153"/>
    <mergeCell ref="A139:B139"/>
    <mergeCell ref="A143:L143"/>
    <mergeCell ref="A174:B174"/>
    <mergeCell ref="A178:L178"/>
    <mergeCell ref="A179:L179"/>
    <mergeCell ref="A180:L180"/>
    <mergeCell ref="A182:L182"/>
    <mergeCell ref="B46:B48"/>
    <mergeCell ref="A46:A48"/>
    <mergeCell ref="A81:A83"/>
    <mergeCell ref="A116:A118"/>
    <mergeCell ref="A151:A153"/>
    <mergeCell ref="G46:G48"/>
    <mergeCell ref="F46:F48"/>
    <mergeCell ref="E46:E48"/>
    <mergeCell ref="D46:D48"/>
    <mergeCell ref="C46:C48"/>
    <mergeCell ref="A149:L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A209:B209"/>
    <mergeCell ref="A184:L184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L186:L188"/>
    <mergeCell ref="A186:A188"/>
    <mergeCell ref="A144:L144"/>
    <mergeCell ref="A145:L145"/>
    <mergeCell ref="A147:L147"/>
    <mergeCell ref="A114:F114"/>
    <mergeCell ref="B116:B118"/>
    <mergeCell ref="C116:C118"/>
    <mergeCell ref="D116:D118"/>
    <mergeCell ref="E116:E118"/>
    <mergeCell ref="F116:F118"/>
    <mergeCell ref="A104:B104"/>
    <mergeCell ref="A80:L80"/>
    <mergeCell ref="A110:F110"/>
    <mergeCell ref="A111:F111"/>
    <mergeCell ref="A112:F112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69:B69"/>
    <mergeCell ref="A73:L73"/>
    <mergeCell ref="A74:L74"/>
    <mergeCell ref="A75:L75"/>
    <mergeCell ref="A77:L77"/>
    <mergeCell ref="A44:L44"/>
    <mergeCell ref="L11:L13"/>
    <mergeCell ref="A38:L38"/>
    <mergeCell ref="A39:L39"/>
    <mergeCell ref="A40:L40"/>
    <mergeCell ref="A42:L42"/>
    <mergeCell ref="A11:A13"/>
    <mergeCell ref="L46:L48"/>
    <mergeCell ref="K46:K48"/>
    <mergeCell ref="J46:J48"/>
    <mergeCell ref="I46:I48"/>
    <mergeCell ref="H46:H48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2019-10-14T21:10:42Z</dcterms:modified>
</cp:coreProperties>
</file>